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2" l="1"/>
  <c r="G83" i="2"/>
  <c r="G70" i="2" l="1"/>
  <c r="G96" i="2" l="1"/>
  <c r="G48" i="2"/>
  <c r="G81" i="2" l="1"/>
  <c r="G69" i="2"/>
  <c r="G31" i="2" l="1"/>
  <c r="G64" i="2" l="1"/>
  <c r="G104" i="2" l="1"/>
  <c r="G103" i="2" s="1"/>
  <c r="G102" i="2" s="1"/>
  <c r="G100" i="2"/>
  <c r="G99" i="2" s="1"/>
  <c r="G98" i="2" s="1"/>
  <c r="G97" i="2" s="1"/>
  <c r="G95" i="2"/>
  <c r="G92" i="2"/>
  <c r="G90" i="2"/>
  <c r="G88" i="2"/>
  <c r="G86" i="2"/>
  <c r="G77" i="2"/>
  <c r="G76" i="2" s="1"/>
  <c r="G74" i="2"/>
  <c r="G73" i="2" s="1"/>
  <c r="G72" i="2" s="1"/>
  <c r="G68" i="2" s="1"/>
  <c r="G67" i="2" s="1"/>
  <c r="G63" i="2"/>
  <c r="G62" i="2" s="1"/>
  <c r="G61" i="2" s="1"/>
  <c r="G59" i="2"/>
  <c r="G58" i="2" s="1"/>
  <c r="G57" i="2" s="1"/>
  <c r="G56" i="2" s="1"/>
  <c r="G55" i="2" s="1"/>
  <c r="G52" i="2"/>
  <c r="G47" i="2"/>
  <c r="G44" i="2"/>
  <c r="G42" i="2"/>
  <c r="G40" i="2"/>
  <c r="G38" i="2"/>
  <c r="G36" i="2"/>
  <c r="G29" i="2"/>
  <c r="G28" i="2"/>
  <c r="G24" i="2"/>
  <c r="G23" i="2" s="1"/>
  <c r="G22" i="2" s="1"/>
  <c r="G21" i="2" s="1"/>
  <c r="G19" i="2"/>
  <c r="G18" i="2"/>
  <c r="G17" i="2"/>
  <c r="G85" i="2" l="1"/>
  <c r="G46" i="2"/>
  <c r="G33" i="2" s="1"/>
  <c r="G16" i="2" s="1"/>
  <c r="G79" i="2"/>
  <c r="G106" i="2" l="1"/>
</calcChain>
</file>

<file path=xl/sharedStrings.xml><?xml version="1.0" encoding="utf-8"?>
<sst xmlns="http://schemas.openxmlformats.org/spreadsheetml/2006/main" count="335" uniqueCount="115">
  <si>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</si>
  <si>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</si>
  <si>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</si>
  <si>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</si>
  <si>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</si>
  <si>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</si>
  <si>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</si>
  <si>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</si>
  <si>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</si>
  <si>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</si>
  <si>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</si>
  <si>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</si>
  <si>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</si>
  <si>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</si>
  <si>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</si>
  <si>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</si>
  <si>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</si>
  <si>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</si>
  <si>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</si>
  <si>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</si>
  <si>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</si>
  <si>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</si>
  <si>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</si>
  <si>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</si>
  <si>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</si>
  <si>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</si>
  <si>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</si>
  <si>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</si>
  <si>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</si>
  <si>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</si>
  <si>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</si>
  <si>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</si>
  <si>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</si>
  <si>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</si>
  <si>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</si>
  <si>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</si>
  <si>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</si>
  <si>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</si>
  <si>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</si>
  <si>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</si>
  <si>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</si>
  <si>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</si>
  <si>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</si>
  <si>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</si>
  <si>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</si>
  <si>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</si>
  <si>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</si>
  <si>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</si>
  <si>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</si>
  <si>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</si>
  <si>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</si>
  <si>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</si>
  <si>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</si>
  <si>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</si>
  <si>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</si>
  <si>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</si>
  <si>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</si>
  <si>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</si>
  <si>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</si>
  <si>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</si>
  <si>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</si>
  <si>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</si>
  <si>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</si>
  <si>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</si>
  <si>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</si>
  <si>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</si>
  <si>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</si>
  <si>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</si>
  <si>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</si>
  <si>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</si>
  <si>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</si>
  <si>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</si>
  <si>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</si>
  <si>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</si>
  <si>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</si>
  <si>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</si>
  <si>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</si>
  <si>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</si>
  <si>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</si>
  <si>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</si>
  <si>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</si>
  <si>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</si>
  <si>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</si>
  <si>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</si>
  <si>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</si>
  <si>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</si>
  <si>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</si>
  <si>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</si>
  <si>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</si>
  <si>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</si>
  <si>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</si>
  <si>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</si>
  <si>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</si>
  <si>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</si>
  <si>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</si>
  <si>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</si>
  <si>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</si>
  <si>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</si>
  <si>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</si>
  <si>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</si>
  <si>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</si>
  <si>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</si>
  <si>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</si>
  <si>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</si>
  <si>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"Джерокайское сельское поселение" на 2022 год  целевым статьям и видам расходов</t>
  </si>
  <si>
    <t>Сумма на 2022 год</t>
  </si>
  <si>
    <t xml:space="preserve">Расходы на обеспечение проведения выборов и референдумов </t>
  </si>
  <si>
    <t>Приложение №6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</si>
  <si>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</si>
  <si>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</si>
  <si>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6Д001L3720</t>
  </si>
  <si>
    <t>6Д001L5769</t>
  </si>
  <si>
    <t>к  решению Совета народных депутатов</t>
  </si>
  <si>
    <t>№ 17  от 30.06.2022г.</t>
  </si>
  <si>
    <t>6Д001L5760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</si>
</sst>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workbookViewId="0">
      <selection activeCell="K79" sqref="K79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11.4257812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107</v>
      </c>
      <c r="D2" s="41"/>
      <c r="E2" s="41"/>
      <c r="F2" s="41"/>
      <c r="G2" s="41"/>
    </row>
    <row r="3" spans="2:8" x14ac:dyDescent="0.2">
      <c r="B3" s="1"/>
      <c r="C3" s="43" t="s">
        <v>112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2" t="s">
        <v>113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39" t="s">
        <v>104</v>
      </c>
      <c r="C8" s="38"/>
      <c r="D8" s="38"/>
      <c r="E8" s="38"/>
      <c r="F8" s="38"/>
      <c r="G8" s="38"/>
    </row>
    <row r="9" spans="2:8" ht="15.75" x14ac:dyDescent="0.25">
      <c r="B9" s="40"/>
      <c r="C9" s="40"/>
      <c r="D9" s="40"/>
      <c r="E9" s="40"/>
      <c r="F9" s="40"/>
      <c r="G9" s="40"/>
    </row>
    <row r="10" spans="2:8" x14ac:dyDescent="0.2">
      <c r="B10" s="44"/>
      <c r="C10" s="44"/>
      <c r="D10" s="44"/>
      <c r="E10" s="44"/>
      <c r="F10" s="44"/>
      <c r="G10" s="44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5" t="s">
        <v>3</v>
      </c>
      <c r="C12" s="45" t="s">
        <v>4</v>
      </c>
      <c r="D12" s="45" t="s">
        <v>5</v>
      </c>
      <c r="E12" s="45" t="s">
        <v>6</v>
      </c>
      <c r="F12" s="45" t="s">
        <v>7</v>
      </c>
      <c r="G12" s="46" t="s">
        <v>105</v>
      </c>
    </row>
    <row r="13" spans="2:8" s="3" customFormat="1" x14ac:dyDescent="0.2">
      <c r="B13" s="45"/>
      <c r="C13" s="45"/>
      <c r="D13" s="45"/>
      <c r="E13" s="45"/>
      <c r="F13" s="45"/>
      <c r="G13" s="46"/>
    </row>
    <row r="14" spans="2:8" s="3" customFormat="1" x14ac:dyDescent="0.2">
      <c r="B14" s="45"/>
      <c r="C14" s="45"/>
      <c r="D14" s="45"/>
      <c r="E14" s="45"/>
      <c r="F14" s="45"/>
      <c r="G14" s="46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G17+G21+G31+G33</f>
        <v>5660.9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977.6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977.6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977.6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977.6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3514.5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3514.5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3514.5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3514.5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3334.5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180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10" t="s">
        <v>106</v>
      </c>
      <c r="C31" s="8" t="s">
        <v>9</v>
      </c>
      <c r="D31" s="8" t="s">
        <v>18</v>
      </c>
      <c r="E31" s="8" t="s">
        <v>29</v>
      </c>
      <c r="F31" s="8"/>
      <c r="G31" s="9">
        <f>G32</f>
        <v>138.19999999999999</v>
      </c>
    </row>
    <row r="32" spans="2:8" s="3" customFormat="1" x14ac:dyDescent="0.2">
      <c r="B32" s="12" t="s">
        <v>24</v>
      </c>
      <c r="C32" s="8" t="s">
        <v>9</v>
      </c>
      <c r="D32" s="8" t="s">
        <v>18</v>
      </c>
      <c r="E32" s="8" t="s">
        <v>29</v>
      </c>
      <c r="F32" s="8">
        <v>800</v>
      </c>
      <c r="G32" s="9">
        <v>138.19999999999999</v>
      </c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1030.5999999999999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100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101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997.6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797.7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423.7+110+249</f>
        <v>782.7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15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59.8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102</v>
      </c>
      <c r="F51" s="8">
        <v>500</v>
      </c>
      <c r="G51" s="8">
        <v>60.1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80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80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246.3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246.3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246.3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246.3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246.3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246.3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x14ac:dyDescent="0.2">
      <c r="B66" s="12" t="s">
        <v>23</v>
      </c>
      <c r="C66" s="8" t="s">
        <v>51</v>
      </c>
      <c r="D66" s="8" t="s">
        <v>61</v>
      </c>
      <c r="E66" s="8" t="s">
        <v>103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6">
        <f>G71+G76+G68</f>
        <v>30722.347999999998</v>
      </c>
    </row>
    <row r="68" spans="2:8" s="3" customFormat="1" x14ac:dyDescent="0.2">
      <c r="B68" s="19" t="s">
        <v>65</v>
      </c>
      <c r="C68" s="8" t="s">
        <v>18</v>
      </c>
      <c r="D68" s="8" t="s">
        <v>61</v>
      </c>
      <c r="E68" s="8" t="s">
        <v>53</v>
      </c>
      <c r="F68" s="8"/>
      <c r="G68" s="8">
        <f>G69+G72</f>
        <v>30721.347999999998</v>
      </c>
    </row>
    <row r="69" spans="2:8" s="3" customFormat="1" ht="25.5" x14ac:dyDescent="0.2">
      <c r="B69" s="17" t="s">
        <v>108</v>
      </c>
      <c r="C69" s="8" t="s">
        <v>18</v>
      </c>
      <c r="D69" s="8" t="s">
        <v>61</v>
      </c>
      <c r="E69" s="8" t="s">
        <v>110</v>
      </c>
      <c r="F69" s="8"/>
      <c r="G69" s="8">
        <f>G70</f>
        <v>29558.847999999998</v>
      </c>
    </row>
    <row r="70" spans="2:8" s="3" customFormat="1" ht="25.5" x14ac:dyDescent="0.2">
      <c r="B70" s="12" t="s">
        <v>109</v>
      </c>
      <c r="C70" s="8" t="s">
        <v>18</v>
      </c>
      <c r="D70" s="8" t="s">
        <v>61</v>
      </c>
      <c r="E70" s="8" t="s">
        <v>110</v>
      </c>
      <c r="F70" s="8">
        <v>400</v>
      </c>
      <c r="G70" s="8">
        <f>29263.23+295.618</f>
        <v>29558.847999999998</v>
      </c>
    </row>
    <row r="71" spans="2:8" s="3" customFormat="1" hidden="1" x14ac:dyDescent="0.2">
      <c r="B71" s="15" t="s">
        <v>65</v>
      </c>
      <c r="C71" s="8" t="s">
        <v>18</v>
      </c>
      <c r="D71" s="8" t="s">
        <v>61</v>
      </c>
      <c r="E71" s="8"/>
      <c r="F71" s="8"/>
      <c r="G71" s="8"/>
    </row>
    <row r="72" spans="2:8" s="3" customFormat="1" ht="25.5" x14ac:dyDescent="0.2">
      <c r="B72" s="6" t="s">
        <v>66</v>
      </c>
      <c r="C72" s="8" t="s">
        <v>18</v>
      </c>
      <c r="D72" s="8" t="s">
        <v>61</v>
      </c>
      <c r="E72" s="8" t="s">
        <v>41</v>
      </c>
      <c r="F72" s="8"/>
      <c r="G72" s="8">
        <f>G73</f>
        <v>1162.5</v>
      </c>
    </row>
    <row r="73" spans="2:8" s="3" customFormat="1" x14ac:dyDescent="0.2">
      <c r="B73" s="19" t="s">
        <v>67</v>
      </c>
      <c r="C73" s="8" t="s">
        <v>18</v>
      </c>
      <c r="D73" s="8" t="s">
        <v>61</v>
      </c>
      <c r="E73" s="8" t="s">
        <v>68</v>
      </c>
      <c r="F73" s="8"/>
      <c r="G73" s="8">
        <f>G74</f>
        <v>1162.5</v>
      </c>
    </row>
    <row r="74" spans="2:8" s="3" customFormat="1" ht="25.5" x14ac:dyDescent="0.2">
      <c r="B74" s="17" t="s">
        <v>69</v>
      </c>
      <c r="C74" s="8" t="s">
        <v>18</v>
      </c>
      <c r="D74" s="8" t="s">
        <v>61</v>
      </c>
      <c r="E74" s="8" t="s">
        <v>70</v>
      </c>
      <c r="F74" s="8"/>
      <c r="G74" s="8">
        <f>G75</f>
        <v>1162.5</v>
      </c>
    </row>
    <row r="75" spans="2:8" s="3" customFormat="1" x14ac:dyDescent="0.2">
      <c r="B75" s="12" t="s">
        <v>23</v>
      </c>
      <c r="C75" s="8" t="s">
        <v>18</v>
      </c>
      <c r="D75" s="8" t="s">
        <v>61</v>
      </c>
      <c r="E75" s="8" t="s">
        <v>70</v>
      </c>
      <c r="F75" s="8">
        <v>200</v>
      </c>
      <c r="G75" s="8">
        <v>1162.5</v>
      </c>
    </row>
    <row r="76" spans="2:8" s="3" customFormat="1" x14ac:dyDescent="0.2">
      <c r="B76" s="21" t="s">
        <v>71</v>
      </c>
      <c r="C76" s="8" t="s">
        <v>18</v>
      </c>
      <c r="D76" s="8">
        <v>12</v>
      </c>
      <c r="E76" s="8"/>
      <c r="F76" s="8"/>
      <c r="G76" s="9">
        <f>G77</f>
        <v>1</v>
      </c>
    </row>
    <row r="77" spans="2:8" s="3" customFormat="1" x14ac:dyDescent="0.2">
      <c r="B77" s="14" t="s">
        <v>72</v>
      </c>
      <c r="C77" s="8" t="s">
        <v>18</v>
      </c>
      <c r="D77" s="8">
        <v>12</v>
      </c>
      <c r="E77" s="8" t="s">
        <v>43</v>
      </c>
      <c r="F77" s="8"/>
      <c r="G77" s="9">
        <f>G78</f>
        <v>1</v>
      </c>
    </row>
    <row r="78" spans="2:8" s="3" customFormat="1" x14ac:dyDescent="0.2">
      <c r="B78" s="12" t="s">
        <v>23</v>
      </c>
      <c r="C78" s="8" t="s">
        <v>18</v>
      </c>
      <c r="D78" s="8">
        <v>12</v>
      </c>
      <c r="E78" s="8" t="s">
        <v>43</v>
      </c>
      <c r="F78" s="8">
        <v>200</v>
      </c>
      <c r="G78" s="9">
        <v>1</v>
      </c>
    </row>
    <row r="79" spans="2:8" s="3" customFormat="1" x14ac:dyDescent="0.2">
      <c r="B79" s="28" t="s">
        <v>73</v>
      </c>
      <c r="C79" s="29" t="s">
        <v>74</v>
      </c>
      <c r="D79" s="30"/>
      <c r="E79" s="29"/>
      <c r="F79" s="30"/>
      <c r="G79" s="31">
        <f>G80+G85</f>
        <v>39549.29</v>
      </c>
      <c r="H79" s="5"/>
    </row>
    <row r="80" spans="2:8" s="3" customFormat="1" x14ac:dyDescent="0.2">
      <c r="B80" s="6" t="s">
        <v>75</v>
      </c>
      <c r="C80" s="7" t="s">
        <v>74</v>
      </c>
      <c r="D80" s="8" t="s">
        <v>11</v>
      </c>
      <c r="E80" s="7"/>
      <c r="F80" s="8"/>
      <c r="G80" s="9">
        <f>G81+G83</f>
        <v>38943.69</v>
      </c>
    </row>
    <row r="81" spans="2:8" s="3" customFormat="1" ht="25.5" x14ac:dyDescent="0.2">
      <c r="B81" s="17" t="s">
        <v>108</v>
      </c>
      <c r="C81" s="8" t="s">
        <v>18</v>
      </c>
      <c r="D81" s="8" t="s">
        <v>61</v>
      </c>
      <c r="E81" s="8" t="s">
        <v>114</v>
      </c>
      <c r="F81" s="8"/>
      <c r="G81" s="9">
        <f>G82</f>
        <v>8500</v>
      </c>
      <c r="H81" s="5"/>
    </row>
    <row r="82" spans="2:8" s="3" customFormat="1" ht="25.5" x14ac:dyDescent="0.2">
      <c r="B82" s="12" t="s">
        <v>109</v>
      </c>
      <c r="C82" s="8" t="s">
        <v>18</v>
      </c>
      <c r="D82" s="8" t="s">
        <v>61</v>
      </c>
      <c r="E82" s="8" t="s">
        <v>114</v>
      </c>
      <c r="F82" s="8">
        <v>400</v>
      </c>
      <c r="G82" s="9">
        <v>8500</v>
      </c>
      <c r="H82" s="5"/>
    </row>
    <row r="83" spans="2:8" s="3" customFormat="1" ht="25.5" x14ac:dyDescent="0.2">
      <c r="B83" s="17" t="s">
        <v>108</v>
      </c>
      <c r="C83" s="8" t="s">
        <v>18</v>
      </c>
      <c r="D83" s="8" t="s">
        <v>61</v>
      </c>
      <c r="E83" s="8" t="s">
        <v>111</v>
      </c>
      <c r="F83" s="8"/>
      <c r="G83" s="9">
        <f>G84</f>
        <v>30443.69</v>
      </c>
      <c r="H83" s="5"/>
    </row>
    <row r="84" spans="2:8" s="3" customFormat="1" ht="25.5" x14ac:dyDescent="0.2">
      <c r="B84" s="12" t="s">
        <v>109</v>
      </c>
      <c r="C84" s="8" t="s">
        <v>18</v>
      </c>
      <c r="D84" s="8" t="s">
        <v>61</v>
      </c>
      <c r="E84" s="8" t="s">
        <v>111</v>
      </c>
      <c r="F84" s="8">
        <v>400</v>
      </c>
      <c r="G84" s="9">
        <v>30443.69</v>
      </c>
      <c r="H84" s="5"/>
    </row>
    <row r="85" spans="2:8" s="3" customFormat="1" x14ac:dyDescent="0.2">
      <c r="B85" s="6" t="s">
        <v>76</v>
      </c>
      <c r="C85" s="7" t="s">
        <v>74</v>
      </c>
      <c r="D85" s="8" t="s">
        <v>77</v>
      </c>
      <c r="E85" s="7"/>
      <c r="F85" s="8"/>
      <c r="G85" s="9">
        <f>G86+G88+G90+G92+G95+G94</f>
        <v>605.6</v>
      </c>
    </row>
    <row r="86" spans="2:8" s="3" customFormat="1" x14ac:dyDescent="0.2">
      <c r="B86" s="6" t="s">
        <v>78</v>
      </c>
      <c r="C86" s="7" t="s">
        <v>74</v>
      </c>
      <c r="D86" s="8" t="s">
        <v>77</v>
      </c>
      <c r="E86" s="7" t="s">
        <v>79</v>
      </c>
      <c r="F86" s="8"/>
      <c r="G86" s="9">
        <f>G87</f>
        <v>1</v>
      </c>
      <c r="H86" s="5"/>
    </row>
    <row r="87" spans="2:8" s="3" customFormat="1" x14ac:dyDescent="0.2">
      <c r="B87" s="6" t="s">
        <v>23</v>
      </c>
      <c r="C87" s="7" t="s">
        <v>74</v>
      </c>
      <c r="D87" s="8" t="s">
        <v>77</v>
      </c>
      <c r="E87" s="7" t="s">
        <v>79</v>
      </c>
      <c r="F87" s="8">
        <v>200</v>
      </c>
      <c r="G87" s="9">
        <v>1</v>
      </c>
      <c r="H87" s="5"/>
    </row>
    <row r="88" spans="2:8" s="3" customFormat="1" ht="25.5" x14ac:dyDescent="0.2">
      <c r="B88" s="6" t="s">
        <v>80</v>
      </c>
      <c r="C88" s="7" t="s">
        <v>74</v>
      </c>
      <c r="D88" s="8" t="s">
        <v>77</v>
      </c>
      <c r="E88" s="7" t="s">
        <v>81</v>
      </c>
      <c r="F88" s="8"/>
      <c r="G88" s="9">
        <f>G89</f>
        <v>1</v>
      </c>
      <c r="H88" s="5"/>
    </row>
    <row r="89" spans="2:8" s="3" customFormat="1" x14ac:dyDescent="0.2">
      <c r="B89" s="6" t="s">
        <v>23</v>
      </c>
      <c r="C89" s="7" t="s">
        <v>74</v>
      </c>
      <c r="D89" s="8" t="s">
        <v>77</v>
      </c>
      <c r="E89" s="7" t="s">
        <v>81</v>
      </c>
      <c r="F89" s="8">
        <v>200</v>
      </c>
      <c r="G89" s="9">
        <v>1</v>
      </c>
      <c r="H89" s="5"/>
    </row>
    <row r="90" spans="2:8" s="3" customFormat="1" x14ac:dyDescent="0.2">
      <c r="B90" s="6" t="s">
        <v>82</v>
      </c>
      <c r="C90" s="7" t="s">
        <v>74</v>
      </c>
      <c r="D90" s="8" t="s">
        <v>77</v>
      </c>
      <c r="E90" s="7" t="s">
        <v>83</v>
      </c>
      <c r="F90" s="8"/>
      <c r="G90" s="9">
        <f>G91</f>
        <v>1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77</v>
      </c>
      <c r="E91" s="7" t="s">
        <v>83</v>
      </c>
      <c r="F91" s="8">
        <v>200</v>
      </c>
      <c r="G91" s="9">
        <v>1</v>
      </c>
      <c r="H91" s="5"/>
    </row>
    <row r="92" spans="2:8" s="3" customFormat="1" x14ac:dyDescent="0.2">
      <c r="B92" s="6" t="s">
        <v>84</v>
      </c>
      <c r="C92" s="7" t="s">
        <v>74</v>
      </c>
      <c r="D92" s="8" t="s">
        <v>77</v>
      </c>
      <c r="E92" s="7" t="s">
        <v>85</v>
      </c>
      <c r="F92" s="8"/>
      <c r="G92" s="9">
        <f>G93</f>
        <v>1</v>
      </c>
      <c r="H92" s="5"/>
    </row>
    <row r="93" spans="2:8" s="3" customFormat="1" x14ac:dyDescent="0.2">
      <c r="B93" s="6" t="s">
        <v>23</v>
      </c>
      <c r="C93" s="7" t="s">
        <v>74</v>
      </c>
      <c r="D93" s="8" t="s">
        <v>77</v>
      </c>
      <c r="E93" s="7" t="s">
        <v>85</v>
      </c>
      <c r="F93" s="8">
        <v>200</v>
      </c>
      <c r="G93" s="9">
        <v>1</v>
      </c>
      <c r="H93" s="5"/>
    </row>
    <row r="94" spans="2:8" s="3" customFormat="1" x14ac:dyDescent="0.2">
      <c r="B94" s="6" t="s">
        <v>24</v>
      </c>
      <c r="C94" s="7" t="s">
        <v>74</v>
      </c>
      <c r="D94" s="8" t="s">
        <v>77</v>
      </c>
      <c r="E94" s="7" t="s">
        <v>85</v>
      </c>
      <c r="F94" s="8">
        <v>800</v>
      </c>
      <c r="G94" s="9">
        <v>5.5</v>
      </c>
      <c r="H94" s="5"/>
    </row>
    <row r="95" spans="2:8" s="3" customFormat="1" x14ac:dyDescent="0.2">
      <c r="B95" s="6" t="s">
        <v>86</v>
      </c>
      <c r="C95" s="7" t="s">
        <v>74</v>
      </c>
      <c r="D95" s="8" t="s">
        <v>77</v>
      </c>
      <c r="E95" s="7" t="s">
        <v>87</v>
      </c>
      <c r="F95" s="8"/>
      <c r="G95" s="9">
        <f>G96</f>
        <v>596.1</v>
      </c>
      <c r="H95" s="5"/>
    </row>
    <row r="96" spans="2:8" s="3" customFormat="1" x14ac:dyDescent="0.2">
      <c r="B96" s="6" t="s">
        <v>23</v>
      </c>
      <c r="C96" s="7" t="s">
        <v>74</v>
      </c>
      <c r="D96" s="8" t="s">
        <v>77</v>
      </c>
      <c r="E96" s="7" t="s">
        <v>87</v>
      </c>
      <c r="F96" s="8">
        <v>200</v>
      </c>
      <c r="G96" s="9">
        <f>205.1+250+141</f>
        <v>596.1</v>
      </c>
      <c r="H96" s="5"/>
    </row>
    <row r="97" spans="2:7" s="3" customFormat="1" x14ac:dyDescent="0.2">
      <c r="B97" s="33" t="s">
        <v>88</v>
      </c>
      <c r="C97" s="30" t="s">
        <v>28</v>
      </c>
      <c r="D97" s="30"/>
      <c r="E97" s="30"/>
      <c r="F97" s="30"/>
      <c r="G97" s="30">
        <f>G98</f>
        <v>1</v>
      </c>
    </row>
    <row r="98" spans="2:7" s="3" customFormat="1" x14ac:dyDescent="0.2">
      <c r="B98" s="22" t="s">
        <v>89</v>
      </c>
      <c r="C98" s="8" t="s">
        <v>28</v>
      </c>
      <c r="D98" s="8" t="s">
        <v>28</v>
      </c>
      <c r="E98" s="8"/>
      <c r="F98" s="8"/>
      <c r="G98" s="8">
        <f>G99</f>
        <v>1</v>
      </c>
    </row>
    <row r="99" spans="2:7" s="3" customFormat="1" x14ac:dyDescent="0.2">
      <c r="B99" s="17" t="s">
        <v>90</v>
      </c>
      <c r="C99" s="8" t="s">
        <v>28</v>
      </c>
      <c r="D99" s="8" t="s">
        <v>28</v>
      </c>
      <c r="E99" s="8" t="s">
        <v>41</v>
      </c>
      <c r="F99" s="8"/>
      <c r="G99" s="8">
        <f>G100</f>
        <v>1</v>
      </c>
    </row>
    <row r="100" spans="2:7" s="3" customFormat="1" x14ac:dyDescent="0.2">
      <c r="B100" s="6" t="s">
        <v>91</v>
      </c>
      <c r="C100" s="8" t="s">
        <v>28</v>
      </c>
      <c r="D100" s="8" t="s">
        <v>28</v>
      </c>
      <c r="E100" s="8" t="s">
        <v>92</v>
      </c>
      <c r="F100" s="8"/>
      <c r="G100" s="8">
        <f>G101</f>
        <v>1</v>
      </c>
    </row>
    <row r="101" spans="2:7" s="3" customFormat="1" x14ac:dyDescent="0.2">
      <c r="B101" s="12" t="s">
        <v>23</v>
      </c>
      <c r="C101" s="8" t="s">
        <v>28</v>
      </c>
      <c r="D101" s="8" t="s">
        <v>28</v>
      </c>
      <c r="E101" s="8" t="s">
        <v>92</v>
      </c>
      <c r="F101" s="8">
        <v>200</v>
      </c>
      <c r="G101" s="8">
        <v>1</v>
      </c>
    </row>
    <row r="102" spans="2:7" s="3" customFormat="1" x14ac:dyDescent="0.2">
      <c r="B102" s="28" t="s">
        <v>93</v>
      </c>
      <c r="C102" s="30" t="s">
        <v>94</v>
      </c>
      <c r="D102" s="30"/>
      <c r="E102" s="30"/>
      <c r="F102" s="30"/>
      <c r="G102" s="36">
        <f>G103</f>
        <v>87</v>
      </c>
    </row>
    <row r="103" spans="2:7" s="3" customFormat="1" x14ac:dyDescent="0.2">
      <c r="B103" s="22" t="s">
        <v>95</v>
      </c>
      <c r="C103" s="8" t="s">
        <v>94</v>
      </c>
      <c r="D103" s="8" t="s">
        <v>9</v>
      </c>
      <c r="E103" s="8"/>
      <c r="F103" s="8"/>
      <c r="G103" s="20">
        <f>G104</f>
        <v>87</v>
      </c>
    </row>
    <row r="104" spans="2:7" s="3" customFormat="1" ht="25.5" x14ac:dyDescent="0.2">
      <c r="B104" s="6" t="s">
        <v>96</v>
      </c>
      <c r="C104" s="8" t="s">
        <v>94</v>
      </c>
      <c r="D104" s="8" t="s">
        <v>9</v>
      </c>
      <c r="E104" s="8" t="s">
        <v>97</v>
      </c>
      <c r="F104" s="8"/>
      <c r="G104" s="20">
        <f>G105</f>
        <v>87</v>
      </c>
    </row>
    <row r="105" spans="2:7" s="3" customFormat="1" x14ac:dyDescent="0.2">
      <c r="B105" s="19" t="s">
        <v>98</v>
      </c>
      <c r="C105" s="8" t="s">
        <v>94</v>
      </c>
      <c r="D105" s="8" t="s">
        <v>9</v>
      </c>
      <c r="E105" s="8" t="s">
        <v>97</v>
      </c>
      <c r="F105" s="8">
        <v>300</v>
      </c>
      <c r="G105" s="20">
        <v>87</v>
      </c>
    </row>
    <row r="106" spans="2:7" s="3" customFormat="1" x14ac:dyDescent="0.2">
      <c r="B106" s="28" t="s">
        <v>99</v>
      </c>
      <c r="C106" s="30"/>
      <c r="D106" s="30"/>
      <c r="E106" s="30"/>
      <c r="F106" s="30"/>
      <c r="G106" s="37">
        <f>G16+G55+G61+G67+G79+G97+G102</f>
        <v>76267.837999999989</v>
      </c>
    </row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x14ac:dyDescent="0.2"/>
    <row r="117" spans="2:8" s="3" customFormat="1" x14ac:dyDescent="0.2"/>
    <row r="118" spans="2:8" s="3" customFormat="1" x14ac:dyDescent="0.2"/>
    <row r="119" spans="2:8" s="3" customFormat="1" ht="15.75" x14ac:dyDescent="0.2">
      <c r="B119" s="23"/>
      <c r="H119" s="24"/>
    </row>
    <row r="120" spans="2:8" s="3" customFormat="1" ht="15.75" x14ac:dyDescent="0.2">
      <c r="B120" s="23"/>
    </row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5:G5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2022-07-08T13:14:22Z</dcterms:modified>
</cp:coreProperties>
</file>