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2" l="1"/>
  <c r="H53" i="2" l="1"/>
  <c r="H54" i="2"/>
  <c r="H27" i="2"/>
  <c r="H59" i="2"/>
  <c r="H52" i="2" l="1"/>
  <c r="H57" i="2"/>
  <c r="H32" i="2"/>
  <c r="H51" i="2" l="1"/>
  <c r="H69" i="2"/>
  <c r="H104" i="2" l="1"/>
  <c r="H103" i="2" s="1"/>
  <c r="H102" i="2" s="1"/>
  <c r="H100" i="2"/>
  <c r="H99" i="2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l="1"/>
  <c r="H16" i="2" l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<sst xmlns="http://schemas.openxmlformats.org/spreadsheetml/2006/main" count="332" uniqueCount="119">
  <si>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</si>
  <si>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</si>
  <si>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</si>
  <si>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</si>
  <si>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</si>
  <si>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</si>
  <si>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</si>
  <si>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</si>
  <si>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</si>
  <si>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</si>
  <si>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</si>
  <si>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</si>
  <si>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</si>
  <si>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</si>
  <si>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</si>
  <si>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</si>
  <si>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</si>
  <si>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</si>
  <si>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</si>
  <si>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</si>
  <si>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</si>
  <si>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</si>
  <si>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</si>
  <si>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</si>
  <si>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</si>
  <si>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</si>
  <si>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</si>
  <si>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</si>
  <si>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</si>
  <si>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</si>
  <si>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</si>
  <si>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</si>
  <si>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</si>
  <si>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</si>
  <si>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</si>
  <si>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</si>
  <si>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</si>
  <si>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</si>
  <si>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</si>
  <si>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</si>
  <si>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</si>
  <si>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</si>
  <si>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</si>
  <si>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</si>
  <si>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</si>
  <si>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</si>
  <si>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</si>
  <si>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</si>
  <si>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</si>
  <si>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</si>
  <si>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</si>
  <si>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</si>
  <si>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</si>
  <si>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</si>
  <si>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</si>
  <si>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</si>
  <si>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</si>
  <si>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</si>
  <si>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</si>
  <si>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</si>
  <si>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</si>
  <si>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</si>
  <si>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</si>
  <si>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</si>
  <si>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</si>
  <si>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</si>
  <si>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</si>
  <si>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</si>
  <si>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</si>
  <si>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</si>
  <si>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</si>
  <si>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</si>
  <si>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</si>
  <si>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</si>
  <si>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</si>
  <si>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</si>
  <si>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</si>
  <si>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</si>
  <si>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</si>
  <si>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</si>
  <si>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</si>
  <si>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</si>
  <si>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</si>
  <si>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</si>
  <si>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</si>
  <si>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</si>
  <si>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</si>
  <si>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</si>
  <si>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</si>
  <si>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</si>
  <si>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</si>
  <si>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</si>
  <si>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</si>
  <si>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</si>
  <si>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</si>
  <si>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</si>
  <si>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</si>
  <si>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</si>
  <si>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</si>
  <si>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</si>
  <si>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</si>
  <si>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</si>
  <si>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</si>
  <si>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</si>
  <si>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</si>
  <si>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</si>
  <si>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</si>
  <si>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</si>
  <si>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</si>
  <si>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</si>
  <si>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</si>
  <si>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</si>
  <si>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</si>
  <si>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</si>
  <si>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</si>
  <si>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2025 год </t>
  </si>
  <si>
    <t>Сумма на 2025 год</t>
  </si>
  <si>
    <t>к  решению Совета народных депутатов</t>
  </si>
  <si>
    <t>№ 12  от.30.05.2025г.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</si>
</sst>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1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88" workbookViewId="0">
      <selection activeCell="H97" sqref="H97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6"/>
      <c r="C2" s="26"/>
      <c r="D2" s="44" t="s">
        <v>114</v>
      </c>
      <c r="E2" s="44"/>
      <c r="F2" s="44"/>
      <c r="G2" s="44"/>
      <c r="H2" s="44"/>
    </row>
    <row r="3" spans="2:8" ht="15" customHeight="1" x14ac:dyDescent="0.2">
      <c r="B3" s="26"/>
      <c r="C3" s="43" t="s">
        <v>117</v>
      </c>
      <c r="D3" s="43"/>
      <c r="E3" s="43"/>
      <c r="F3" s="43"/>
      <c r="G3" s="43"/>
      <c r="H3" s="43"/>
    </row>
    <row r="4" spans="2:8" ht="15" customHeight="1" x14ac:dyDescent="0.2">
      <c r="B4" s="26"/>
      <c r="C4" s="43" t="s">
        <v>0</v>
      </c>
      <c r="D4" s="43"/>
      <c r="E4" s="43"/>
      <c r="F4" s="43"/>
      <c r="G4" s="43"/>
      <c r="H4" s="43"/>
    </row>
    <row r="5" spans="2:8" ht="14.25" customHeight="1" x14ac:dyDescent="0.2">
      <c r="B5" s="26"/>
      <c r="C5" s="26"/>
      <c r="D5" s="44" t="s">
        <v>118</v>
      </c>
      <c r="E5" s="44"/>
      <c r="F5" s="44"/>
      <c r="G5" s="44"/>
      <c r="H5" s="44"/>
    </row>
    <row r="6" spans="2:8" x14ac:dyDescent="0.2">
      <c r="B6" s="26"/>
      <c r="C6" s="26"/>
      <c r="D6" s="27"/>
      <c r="E6" s="27"/>
      <c r="F6" s="27"/>
      <c r="G6" s="27"/>
      <c r="H6" s="27"/>
    </row>
    <row r="7" spans="2:8" ht="15.75" x14ac:dyDescent="0.25">
      <c r="B7" s="45" t="s">
        <v>1</v>
      </c>
      <c r="C7" s="45"/>
      <c r="D7" s="45"/>
      <c r="E7" s="45"/>
      <c r="F7" s="45"/>
      <c r="G7" s="45"/>
      <c r="H7" s="45"/>
    </row>
    <row r="8" spans="2:8" ht="15.75" x14ac:dyDescent="0.25">
      <c r="B8" s="45" t="s">
        <v>115</v>
      </c>
      <c r="C8" s="45"/>
      <c r="D8" s="45"/>
      <c r="E8" s="45"/>
      <c r="F8" s="45"/>
      <c r="G8" s="45"/>
      <c r="H8" s="45"/>
    </row>
    <row r="9" spans="2:8" ht="15.75" x14ac:dyDescent="0.25">
      <c r="B9" s="45"/>
      <c r="C9" s="45"/>
      <c r="D9" s="45"/>
      <c r="E9" s="45"/>
      <c r="F9" s="45"/>
      <c r="G9" s="45"/>
      <c r="H9" s="45"/>
    </row>
    <row r="10" spans="2:8" x14ac:dyDescent="0.2">
      <c r="B10" s="43"/>
      <c r="C10" s="43"/>
      <c r="D10" s="43"/>
      <c r="E10" s="43"/>
      <c r="F10" s="43"/>
      <c r="G10" s="43"/>
      <c r="H10" s="43"/>
    </row>
    <row r="11" spans="2:8" x14ac:dyDescent="0.2">
      <c r="B11" s="26"/>
      <c r="C11" s="26"/>
      <c r="D11" s="26"/>
      <c r="E11" s="26"/>
      <c r="F11" s="26"/>
      <c r="G11" s="26"/>
      <c r="H11" s="28" t="s">
        <v>2</v>
      </c>
    </row>
    <row r="12" spans="2:8" s="2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116</v>
      </c>
    </row>
    <row r="13" spans="2:8" s="2" customFormat="1" x14ac:dyDescent="0.2">
      <c r="B13" s="47"/>
      <c r="C13" s="49"/>
      <c r="D13" s="47"/>
      <c r="E13" s="47"/>
      <c r="F13" s="47"/>
      <c r="G13" s="47"/>
      <c r="H13" s="46"/>
    </row>
    <row r="14" spans="2:8" s="2" customFormat="1" x14ac:dyDescent="0.2">
      <c r="B14" s="47"/>
      <c r="C14" s="50"/>
      <c r="D14" s="47"/>
      <c r="E14" s="47"/>
      <c r="F14" s="47"/>
      <c r="G14" s="47"/>
      <c r="H14" s="46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39" customFormat="1" ht="25.5" x14ac:dyDescent="0.2">
      <c r="B16" s="34" t="s">
        <v>113</v>
      </c>
      <c r="C16" s="40">
        <v>778</v>
      </c>
      <c r="D16" s="41"/>
      <c r="E16" s="41"/>
      <c r="F16" s="41"/>
      <c r="G16" s="41"/>
      <c r="H16" s="42">
        <f>H106</f>
        <v>10817.43</v>
      </c>
    </row>
    <row r="17" spans="2:9" s="2" customFormat="1" x14ac:dyDescent="0.2">
      <c r="B17" s="6" t="s">
        <v>9</v>
      </c>
      <c r="C17" s="6">
        <v>778</v>
      </c>
      <c r="D17" s="29" t="s">
        <v>10</v>
      </c>
      <c r="E17" s="30"/>
      <c r="F17" s="29"/>
      <c r="G17" s="30"/>
      <c r="H17" s="35">
        <f>H18+H22+H32+H34</f>
        <v>6868.1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20">
        <f>H21</f>
        <v>1394.9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20">
        <f>H21</f>
        <v>1394.9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20">
        <f>H21</f>
        <v>1394.9</v>
      </c>
      <c r="I20" s="4"/>
    </row>
    <row r="21" spans="2:9" s="2" customFormat="1" ht="63.75" customHeight="1" x14ac:dyDescent="0.2">
      <c r="B21" s="9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20">
        <v>1394.9</v>
      </c>
    </row>
    <row r="22" spans="2:9" s="2" customFormat="1" ht="49.5" customHeight="1" x14ac:dyDescent="0.2">
      <c r="B22" s="31" t="s">
        <v>18</v>
      </c>
      <c r="C22" s="6">
        <v>778</v>
      </c>
      <c r="D22" s="30" t="s">
        <v>10</v>
      </c>
      <c r="E22" s="30" t="s">
        <v>19</v>
      </c>
      <c r="F22" s="30"/>
      <c r="G22" s="30"/>
      <c r="H22" s="35">
        <f>H23</f>
        <v>4504.7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20">
        <f>H24</f>
        <v>4504.7</v>
      </c>
    </row>
    <row r="24" spans="2:9" s="2" customFormat="1" ht="24.75" customHeight="1" x14ac:dyDescent="0.2">
      <c r="B24" s="10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20">
        <f>H25</f>
        <v>4504.7</v>
      </c>
    </row>
    <row r="25" spans="2:9" s="2" customFormat="1" ht="24.75" customHeight="1" x14ac:dyDescent="0.2">
      <c r="B25" s="10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20">
        <f>H26+H27+H28</f>
        <v>4504.7</v>
      </c>
    </row>
    <row r="26" spans="2:9" s="2" customFormat="1" ht="63.75" x14ac:dyDescent="0.2">
      <c r="B26" s="9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20">
        <v>4436.2</v>
      </c>
    </row>
    <row r="27" spans="2:9" s="2" customFormat="1" ht="24" customHeight="1" x14ac:dyDescent="0.2">
      <c r="B27" s="11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20">
        <f>60+8.5</f>
        <v>68.5</v>
      </c>
      <c r="I27" s="4"/>
    </row>
    <row r="28" spans="2:9" s="2" customFormat="1" hidden="1" x14ac:dyDescent="0.2">
      <c r="B28" s="12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20"/>
    </row>
    <row r="29" spans="2:9" s="2" customFormat="1" hidden="1" x14ac:dyDescent="0.2">
      <c r="B29" s="31" t="s">
        <v>26</v>
      </c>
      <c r="C29" s="6">
        <v>778</v>
      </c>
      <c r="D29" s="30" t="s">
        <v>10</v>
      </c>
      <c r="E29" s="30" t="s">
        <v>27</v>
      </c>
      <c r="F29" s="30"/>
      <c r="G29" s="30"/>
      <c r="H29" s="35">
        <f>H31</f>
        <v>0</v>
      </c>
    </row>
    <row r="30" spans="2:9" s="2" customFormat="1" ht="38.25" hidden="1" x14ac:dyDescent="0.2">
      <c r="B30" s="13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20">
        <f>H31</f>
        <v>0</v>
      </c>
    </row>
    <row r="31" spans="2:9" s="2" customFormat="1" hidden="1" x14ac:dyDescent="0.2">
      <c r="B31" s="12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20"/>
    </row>
    <row r="32" spans="2:9" s="2" customFormat="1" ht="22.5" customHeight="1" x14ac:dyDescent="0.2">
      <c r="B32" s="31" t="s">
        <v>112</v>
      </c>
      <c r="C32" s="6">
        <v>778</v>
      </c>
      <c r="D32" s="30" t="s">
        <v>10</v>
      </c>
      <c r="E32" s="37" t="s">
        <v>29</v>
      </c>
      <c r="F32" s="30"/>
      <c r="G32" s="30"/>
      <c r="H32" s="35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38" t="s">
        <v>29</v>
      </c>
      <c r="F33" s="8" t="s">
        <v>111</v>
      </c>
      <c r="G33" s="8">
        <v>800</v>
      </c>
      <c r="H33" s="20"/>
    </row>
    <row r="34" spans="2:9" s="2" customFormat="1" x14ac:dyDescent="0.2">
      <c r="B34" s="6" t="s">
        <v>31</v>
      </c>
      <c r="C34" s="6">
        <v>778</v>
      </c>
      <c r="D34" s="30" t="s">
        <v>10</v>
      </c>
      <c r="E34" s="30" t="s">
        <v>32</v>
      </c>
      <c r="F34" s="30"/>
      <c r="G34" s="30"/>
      <c r="H34" s="35">
        <f>H35+H49+H51+H37+H39+H41+H43+H45+H47</f>
        <v>968.5</v>
      </c>
    </row>
    <row r="35" spans="2:9" s="2" customFormat="1" ht="29.25" hidden="1" customHeight="1" x14ac:dyDescent="0.2">
      <c r="B35" s="14"/>
      <c r="C35" s="6"/>
      <c r="D35" s="8"/>
      <c r="E35" s="8"/>
      <c r="F35" s="8"/>
      <c r="G35" s="8"/>
      <c r="H35" s="20"/>
    </row>
    <row r="36" spans="2:9" s="2" customFormat="1" ht="26.25" hidden="1" customHeight="1" x14ac:dyDescent="0.2">
      <c r="B36" s="14"/>
      <c r="C36" s="6"/>
      <c r="D36" s="8"/>
      <c r="E36" s="8"/>
      <c r="F36" s="8"/>
      <c r="G36" s="8"/>
      <c r="H36" s="20"/>
    </row>
    <row r="37" spans="2:9" s="2" customFormat="1" ht="45" hidden="1" customHeight="1" x14ac:dyDescent="0.2">
      <c r="B37" s="14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20">
        <f>H38</f>
        <v>0</v>
      </c>
      <c r="I37" s="15"/>
    </row>
    <row r="38" spans="2:9" s="2" customFormat="1" ht="27.75" hidden="1" customHeight="1" x14ac:dyDescent="0.2">
      <c r="B38" s="14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20"/>
      <c r="I38" s="15"/>
    </row>
    <row r="39" spans="2:9" s="2" customFormat="1" ht="27.75" hidden="1" customHeight="1" x14ac:dyDescent="0.2">
      <c r="B39" s="14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20">
        <f>H40</f>
        <v>0</v>
      </c>
      <c r="I39" s="15"/>
    </row>
    <row r="40" spans="2:9" s="2" customFormat="1" ht="27.75" hidden="1" customHeight="1" x14ac:dyDescent="0.2">
      <c r="B40" s="14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20"/>
      <c r="I40" s="15"/>
    </row>
    <row r="41" spans="2:9" s="2" customFormat="1" ht="24" hidden="1" customHeight="1" x14ac:dyDescent="0.2">
      <c r="B41" s="14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20">
        <f>H42</f>
        <v>0</v>
      </c>
      <c r="I41" s="15"/>
    </row>
    <row r="42" spans="2:9" s="2" customFormat="1" ht="27.75" hidden="1" customHeight="1" x14ac:dyDescent="0.2">
      <c r="B42" s="14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20"/>
      <c r="I42" s="15"/>
    </row>
    <row r="43" spans="2:9" s="2" customFormat="1" ht="27.75" hidden="1" customHeight="1" x14ac:dyDescent="0.2">
      <c r="B43" s="14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20">
        <f>H44</f>
        <v>0</v>
      </c>
      <c r="I43" s="15"/>
    </row>
    <row r="44" spans="2:9" s="2" customFormat="1" ht="27.75" hidden="1" customHeight="1" x14ac:dyDescent="0.2">
      <c r="B44" s="14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20"/>
      <c r="I44" s="15"/>
    </row>
    <row r="45" spans="2:9" s="2" customFormat="1" ht="27.75" hidden="1" customHeight="1" x14ac:dyDescent="0.2">
      <c r="B45" s="14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20">
        <f>H46</f>
        <v>0</v>
      </c>
      <c r="I45" s="15"/>
    </row>
    <row r="46" spans="2:9" s="2" customFormat="1" ht="27.75" hidden="1" customHeight="1" x14ac:dyDescent="0.2">
      <c r="B46" s="14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20">
        <v>0</v>
      </c>
      <c r="I46" s="15"/>
    </row>
    <row r="47" spans="2:9" s="2" customFormat="1" ht="27.75" hidden="1" customHeight="1" x14ac:dyDescent="0.2">
      <c r="B47" s="14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20">
        <f>H48</f>
        <v>0</v>
      </c>
      <c r="I47" s="15"/>
    </row>
    <row r="48" spans="2:9" s="2" customFormat="1" ht="27.75" hidden="1" customHeight="1" x14ac:dyDescent="0.2">
      <c r="B48" s="14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20">
        <v>0</v>
      </c>
      <c r="I48" s="15"/>
    </row>
    <row r="49" spans="2:9" s="2" customFormat="1" ht="26.25" customHeight="1" x14ac:dyDescent="0.2">
      <c r="B49" s="14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20">
        <f>H50</f>
        <v>33</v>
      </c>
      <c r="I49" s="16"/>
    </row>
    <row r="50" spans="2:9" s="2" customFormat="1" ht="27.75" customHeight="1" x14ac:dyDescent="0.2">
      <c r="B50" s="14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20">
        <v>33</v>
      </c>
    </row>
    <row r="51" spans="2:9" s="2" customFormat="1" ht="15.75" customHeight="1" x14ac:dyDescent="0.2">
      <c r="B51" s="17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20">
        <f>H52+H57+H55+H56</f>
        <v>935.5</v>
      </c>
    </row>
    <row r="52" spans="2:9" s="2" customFormat="1" ht="15.75" customHeight="1" x14ac:dyDescent="0.2">
      <c r="B52" s="17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20">
        <f>H53+H54</f>
        <v>655.8</v>
      </c>
    </row>
    <row r="53" spans="2:9" s="2" customFormat="1" ht="33" customHeight="1" x14ac:dyDescent="0.2">
      <c r="B53" s="17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0">
        <f>280+24+18+11+19+5+9+20+50+40+25-28.2+150+8.5+9.5</f>
        <v>640.79999999999995</v>
      </c>
    </row>
    <row r="54" spans="2:9" s="2" customFormat="1" ht="15.75" customHeight="1" x14ac:dyDescent="0.2">
      <c r="B54" s="17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20">
        <f>12+3</f>
        <v>15</v>
      </c>
    </row>
    <row r="55" spans="2:9" s="2" customFormat="1" ht="15.75" customHeight="1" x14ac:dyDescent="0.2">
      <c r="B55" s="17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20">
        <v>104.6</v>
      </c>
    </row>
    <row r="56" spans="2:9" s="2" customFormat="1" ht="15.75" customHeight="1" x14ac:dyDescent="0.2">
      <c r="B56" s="17" t="s">
        <v>50</v>
      </c>
      <c r="C56" s="6">
        <v>778</v>
      </c>
      <c r="D56" s="8" t="s">
        <v>10</v>
      </c>
      <c r="E56" s="8" t="s">
        <v>32</v>
      </c>
      <c r="F56" s="8" t="s">
        <v>109</v>
      </c>
      <c r="G56" s="8">
        <v>500</v>
      </c>
      <c r="H56" s="20">
        <v>104.6</v>
      </c>
    </row>
    <row r="57" spans="2:9" s="2" customFormat="1" ht="15.75" customHeight="1" x14ac:dyDescent="0.2">
      <c r="B57" s="17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20">
        <f>H59</f>
        <v>70.5</v>
      </c>
    </row>
    <row r="58" spans="2:9" s="2" customFormat="1" ht="27.75" hidden="1" customHeight="1" x14ac:dyDescent="0.2">
      <c r="B58" s="17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20"/>
    </row>
    <row r="59" spans="2:9" s="2" customFormat="1" ht="15.75" customHeight="1" x14ac:dyDescent="0.2">
      <c r="B59" s="17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20">
        <f>100-29.5</f>
        <v>70.5</v>
      </c>
    </row>
    <row r="60" spans="2:9" s="2" customFormat="1" x14ac:dyDescent="0.2">
      <c r="B60" s="32" t="s">
        <v>54</v>
      </c>
      <c r="C60" s="6">
        <v>778</v>
      </c>
      <c r="D60" s="33" t="s">
        <v>12</v>
      </c>
      <c r="E60" s="18"/>
      <c r="F60" s="8"/>
      <c r="G60" s="8"/>
      <c r="H60" s="35">
        <f>H61</f>
        <v>419.4</v>
      </c>
    </row>
    <row r="61" spans="2:9" s="2" customFormat="1" x14ac:dyDescent="0.2">
      <c r="B61" s="14" t="s">
        <v>55</v>
      </c>
      <c r="C61" s="6">
        <v>778</v>
      </c>
      <c r="D61" s="18" t="s">
        <v>12</v>
      </c>
      <c r="E61" s="18" t="s">
        <v>56</v>
      </c>
      <c r="F61" s="8"/>
      <c r="G61" s="8"/>
      <c r="H61" s="20">
        <f>H62</f>
        <v>419.4</v>
      </c>
    </row>
    <row r="62" spans="2:9" s="2" customFormat="1" x14ac:dyDescent="0.2">
      <c r="B62" s="14" t="s">
        <v>57</v>
      </c>
      <c r="C62" s="6">
        <v>778</v>
      </c>
      <c r="D62" s="18" t="s">
        <v>12</v>
      </c>
      <c r="E62" s="18" t="s">
        <v>56</v>
      </c>
      <c r="F62" s="8" t="s">
        <v>58</v>
      </c>
      <c r="G62" s="8"/>
      <c r="H62" s="20">
        <f>H63</f>
        <v>419.4</v>
      </c>
    </row>
    <row r="63" spans="2:9" s="2" customFormat="1" ht="25.5" x14ac:dyDescent="0.2">
      <c r="B63" s="14" t="s">
        <v>59</v>
      </c>
      <c r="C63" s="6">
        <v>778</v>
      </c>
      <c r="D63" s="18" t="s">
        <v>12</v>
      </c>
      <c r="E63" s="18" t="s">
        <v>56</v>
      </c>
      <c r="F63" s="8" t="s">
        <v>60</v>
      </c>
      <c r="G63" s="8"/>
      <c r="H63" s="20">
        <f>H64</f>
        <v>419.4</v>
      </c>
    </row>
    <row r="64" spans="2:9" s="2" customFormat="1" ht="36" customHeight="1" x14ac:dyDescent="0.2">
      <c r="B64" s="11" t="s">
        <v>61</v>
      </c>
      <c r="C64" s="6">
        <v>778</v>
      </c>
      <c r="D64" s="18" t="s">
        <v>12</v>
      </c>
      <c r="E64" s="18" t="s">
        <v>56</v>
      </c>
      <c r="F64" s="8" t="s">
        <v>62</v>
      </c>
      <c r="G64" s="8"/>
      <c r="H64" s="20">
        <f>H65</f>
        <v>419.4</v>
      </c>
    </row>
    <row r="65" spans="2:8" s="2" customFormat="1" x14ac:dyDescent="0.2">
      <c r="B65" s="19" t="s">
        <v>63</v>
      </c>
      <c r="C65" s="6">
        <v>778</v>
      </c>
      <c r="D65" s="18" t="s">
        <v>12</v>
      </c>
      <c r="E65" s="18" t="s">
        <v>56</v>
      </c>
      <c r="F65" s="8" t="s">
        <v>62</v>
      </c>
      <c r="G65" s="8">
        <v>100</v>
      </c>
      <c r="H65" s="20">
        <v>419.4</v>
      </c>
    </row>
    <row r="66" spans="2:8" s="2" customFormat="1" ht="25.5" x14ac:dyDescent="0.2">
      <c r="B66" s="34" t="s">
        <v>64</v>
      </c>
      <c r="C66" s="6">
        <v>778</v>
      </c>
      <c r="D66" s="30" t="s">
        <v>56</v>
      </c>
      <c r="E66" s="30"/>
      <c r="F66" s="30"/>
      <c r="G66" s="30"/>
      <c r="H66" s="35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0">
        <f>H68</f>
        <v>1</v>
      </c>
    </row>
    <row r="68" spans="2:8" s="2" customFormat="1" x14ac:dyDescent="0.2">
      <c r="B68" s="14" t="s">
        <v>57</v>
      </c>
      <c r="C68" s="6">
        <v>778</v>
      </c>
      <c r="D68" s="8"/>
      <c r="E68" s="8"/>
      <c r="F68" s="8" t="s">
        <v>67</v>
      </c>
      <c r="G68" s="8"/>
      <c r="H68" s="20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0">
        <f>H70+H71</f>
        <v>1</v>
      </c>
    </row>
    <row r="70" spans="2:8" s="2" customFormat="1" ht="27.75" customHeight="1" x14ac:dyDescent="0.2">
      <c r="B70" s="11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0">
        <v>1</v>
      </c>
    </row>
    <row r="71" spans="2:8" s="2" customFormat="1" ht="27.75" hidden="1" customHeight="1" x14ac:dyDescent="0.2">
      <c r="B71" s="11" t="s">
        <v>24</v>
      </c>
      <c r="C71" s="6">
        <v>778</v>
      </c>
      <c r="D71" s="8" t="s">
        <v>56</v>
      </c>
      <c r="E71" s="8" t="s">
        <v>66</v>
      </c>
      <c r="F71" s="8" t="s">
        <v>110</v>
      </c>
      <c r="G71" s="8">
        <v>200</v>
      </c>
      <c r="H71" s="20"/>
    </row>
    <row r="72" spans="2:8" s="2" customFormat="1" x14ac:dyDescent="0.2">
      <c r="B72" s="32" t="s">
        <v>69</v>
      </c>
      <c r="C72" s="6">
        <v>778</v>
      </c>
      <c r="D72" s="30" t="s">
        <v>19</v>
      </c>
      <c r="E72" s="30"/>
      <c r="F72" s="30"/>
      <c r="G72" s="30"/>
      <c r="H72" s="35">
        <f>H73+H78</f>
        <v>1106.03</v>
      </c>
    </row>
    <row r="73" spans="2:8" s="2" customFormat="1" x14ac:dyDescent="0.2">
      <c r="B73" s="14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20">
        <f>H74</f>
        <v>1105.03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20">
        <f>H75</f>
        <v>1105.03</v>
      </c>
    </row>
    <row r="75" spans="2:8" s="2" customFormat="1" x14ac:dyDescent="0.2">
      <c r="B75" s="19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20">
        <f>H76</f>
        <v>1105.03</v>
      </c>
    </row>
    <row r="76" spans="2:8" s="2" customFormat="1" ht="36.75" customHeight="1" x14ac:dyDescent="0.2">
      <c r="B76" s="17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20">
        <f>H77</f>
        <v>1105.03</v>
      </c>
    </row>
    <row r="77" spans="2:8" s="2" customFormat="1" ht="27.75" customHeight="1" x14ac:dyDescent="0.2">
      <c r="B77" s="11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20">
        <v>1105.03</v>
      </c>
    </row>
    <row r="78" spans="2:8" s="2" customFormat="1" ht="14.25" customHeight="1" x14ac:dyDescent="0.2">
      <c r="B78" s="21" t="s">
        <v>76</v>
      </c>
      <c r="C78" s="6">
        <v>778</v>
      </c>
      <c r="D78" s="8" t="s">
        <v>19</v>
      </c>
      <c r="E78" s="8">
        <v>12</v>
      </c>
      <c r="F78" s="8"/>
      <c r="G78" s="8"/>
      <c r="H78" s="20">
        <f>H79</f>
        <v>1</v>
      </c>
    </row>
    <row r="79" spans="2:8" s="2" customFormat="1" ht="23.25" customHeight="1" x14ac:dyDescent="0.2">
      <c r="B79" s="13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20">
        <f>H80</f>
        <v>1</v>
      </c>
    </row>
    <row r="80" spans="2:8" s="2" customFormat="1" ht="27" customHeight="1" x14ac:dyDescent="0.2">
      <c r="B80" s="11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20">
        <v>1</v>
      </c>
    </row>
    <row r="81" spans="2:9" s="2" customFormat="1" x14ac:dyDescent="0.2">
      <c r="B81" s="6" t="s">
        <v>78</v>
      </c>
      <c r="C81" s="6">
        <v>778</v>
      </c>
      <c r="D81" s="29" t="s">
        <v>79</v>
      </c>
      <c r="E81" s="30"/>
      <c r="F81" s="29"/>
      <c r="G81" s="30"/>
      <c r="H81" s="35">
        <f>H82+H85</f>
        <v>2352.9</v>
      </c>
      <c r="I81" s="4"/>
    </row>
    <row r="82" spans="2:9" s="2" customFormat="1" hidden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20">
        <f>H84</f>
        <v>0</v>
      </c>
    </row>
    <row r="83" spans="2:9" s="2" customFormat="1" hidden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20">
        <f>H84</f>
        <v>0</v>
      </c>
      <c r="I83" s="4"/>
    </row>
    <row r="84" spans="2:9" s="2" customFormat="1" ht="27.75" hidden="1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20"/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20">
        <f>H86+H88+H90+H92+H95+H94</f>
        <v>2352.9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20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20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20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20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20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20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20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20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20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20">
        <f>H96</f>
        <v>2343.4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20">
        <f>40+70+18.4+215+2000</f>
        <v>2343.4</v>
      </c>
      <c r="I96" s="4"/>
    </row>
    <row r="97" spans="2:8" s="2" customFormat="1" x14ac:dyDescent="0.2">
      <c r="B97" s="32" t="s">
        <v>95</v>
      </c>
      <c r="C97" s="6">
        <v>778</v>
      </c>
      <c r="D97" s="30" t="s">
        <v>29</v>
      </c>
      <c r="E97" s="30"/>
      <c r="F97" s="30"/>
      <c r="G97" s="30"/>
      <c r="H97" s="35">
        <f>H98</f>
        <v>1</v>
      </c>
    </row>
    <row r="98" spans="2:8" s="2" customFormat="1" x14ac:dyDescent="0.2">
      <c r="B98" s="22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20">
        <f>H99</f>
        <v>1</v>
      </c>
    </row>
    <row r="99" spans="2:8" s="2" customFormat="1" x14ac:dyDescent="0.2">
      <c r="B99" s="17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20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20">
        <f>H101</f>
        <v>1</v>
      </c>
    </row>
    <row r="101" spans="2:8" s="2" customFormat="1" ht="24" customHeight="1" x14ac:dyDescent="0.2">
      <c r="B101" s="11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20">
        <v>1</v>
      </c>
    </row>
    <row r="102" spans="2:8" s="2" customFormat="1" x14ac:dyDescent="0.2">
      <c r="B102" s="6" t="s">
        <v>100</v>
      </c>
      <c r="C102" s="6">
        <v>778</v>
      </c>
      <c r="D102" s="30" t="s">
        <v>101</v>
      </c>
      <c r="E102" s="30"/>
      <c r="F102" s="30"/>
      <c r="G102" s="30"/>
      <c r="H102" s="35">
        <f>H103</f>
        <v>69</v>
      </c>
    </row>
    <row r="103" spans="2:8" s="2" customFormat="1" x14ac:dyDescent="0.2">
      <c r="B103" s="22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0">
        <f>H104</f>
        <v>69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0">
        <f>H105</f>
        <v>69</v>
      </c>
    </row>
    <row r="105" spans="2:8" s="2" customFormat="1" x14ac:dyDescent="0.2">
      <c r="B105" s="19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0">
        <v>69</v>
      </c>
    </row>
    <row r="106" spans="2:8" s="2" customFormat="1" x14ac:dyDescent="0.2">
      <c r="B106" s="6" t="s">
        <v>106</v>
      </c>
      <c r="C106" s="6"/>
      <c r="D106" s="30"/>
      <c r="E106" s="30"/>
      <c r="F106" s="30"/>
      <c r="G106" s="30"/>
      <c r="H106" s="36">
        <f>H17+H60+H66+H72+H81+H97+H102</f>
        <v>10817.43</v>
      </c>
    </row>
    <row r="107" spans="2:8" s="2" customFormat="1" x14ac:dyDescent="0.2"/>
    <row r="108" spans="2:8" s="2" customFormat="1" x14ac:dyDescent="0.2">
      <c r="H108" s="23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>
      <c r="H114" s="23"/>
    </row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4"/>
      <c r="C119" s="24"/>
      <c r="I119" s="25"/>
    </row>
    <row r="120" spans="2:9" s="2" customFormat="1" ht="15.75" x14ac:dyDescent="0.2">
      <c r="B120" s="24"/>
      <c r="C120" s="24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2025-06-10T11:03:07Z</dcterms:modified>
</cp:coreProperties>
</file>