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E22" i="2"/>
  <c r="F33" i="2" l="1"/>
  <c r="E33" i="2"/>
  <c r="F31" i="2"/>
  <c r="E31" i="2"/>
  <c r="F28" i="2"/>
  <c r="E28" i="2"/>
  <c r="F25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<sst xmlns="http://schemas.openxmlformats.org/spreadsheetml/2006/main" count="64" uniqueCount="44">
  <si>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</si>
  <si>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</si>
  <si>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</si>
  <si>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</si>
  <si>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</si>
  <si>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</si>
  <si>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</si>
  <si>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</si>
  <si>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</si>
  <si>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</si>
  <si>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</si>
  <si>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</si>
  <si>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</si>
  <si>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</si>
  <si>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</si>
  <si>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</si>
  <si>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</si>
  <si>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</si>
  <si>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</si>
  <si>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</si>
  <si>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</si>
  <si>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</si>
  <si>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</si>
  <si>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</si>
  <si>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</si>
  <si>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</si>
  <si>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</si>
  <si>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</si>
  <si>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</si>
  <si>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</si>
  <si>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</si>
  <si>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</si>
  <si>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</si>
  <si>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</si>
  <si>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</si>
  <si>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</si>
  <si>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</si>
  <si>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</si>
  <si>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Сумма на 2022 год</t>
  </si>
  <si>
    <t xml:space="preserve">"Джерокайское сельское поселение" на 2022-2023 гг.  по разделам и подразделам, </t>
  </si>
  <si>
    <t>Сумма на 2023 год</t>
  </si>
  <si>
    <t>Приложение №5</t>
  </si>
  <si>
    <t>к  Решению СНД</t>
  </si>
  <si>
    <t>№  24  от 28.12.2020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</si>
</sst>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I27" sqref="I27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41</v>
      </c>
      <c r="D2" s="34"/>
      <c r="E2" s="34"/>
      <c r="F2" s="17"/>
      <c r="G2" s="2"/>
    </row>
    <row r="3" spans="2:7" x14ac:dyDescent="0.2">
      <c r="B3" s="16"/>
      <c r="C3" s="18" t="s">
        <v>42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43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39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38</v>
      </c>
      <c r="F12" s="33" t="s">
        <v>40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3773.5</v>
      </c>
      <c r="F16" s="26">
        <f>F17 +F18+F19+F20</f>
        <v>3773.5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931</v>
      </c>
      <c r="F17" s="8">
        <v>931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2285</v>
      </c>
      <c r="F18" s="26">
        <v>2285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557.5</v>
      </c>
      <c r="F20" s="26">
        <v>557.5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243.8</v>
      </c>
      <c r="F21" s="25">
        <f>F22</f>
        <v>252.2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f>188+55.8</f>
        <v>243.8</v>
      </c>
      <c r="F22" s="7">
        <f>190+62.2</f>
        <v>252.2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1071</v>
      </c>
      <c r="F25" s="26">
        <f>F26+F27</f>
        <v>1071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1070</v>
      </c>
      <c r="F26" s="7">
        <v>1070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73</v>
      </c>
      <c r="F28" s="26">
        <f>F29+F30</f>
        <v>93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73</v>
      </c>
      <c r="F30" s="8">
        <v>93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83.5</v>
      </c>
      <c r="F33" s="31">
        <f>F34</f>
        <v>83.5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v>83.5</v>
      </c>
      <c r="F34" s="11">
        <v>83.5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5246.8</v>
      </c>
      <c r="F35" s="32">
        <f>F16+F21+F23+F25+F28+F31+F33</f>
        <v>5275.2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2020-12-30T12:01:22Z</dcterms:modified>
</cp:coreProperties>
</file>