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 l="1"/>
  <c r="G96" i="2" l="1"/>
  <c r="G95" i="2" s="1"/>
  <c r="G94" i="2" s="1"/>
  <c r="G92" i="2"/>
  <c r="G91" i="2" s="1"/>
  <c r="G90" i="2" s="1"/>
  <c r="G89" i="2" s="1"/>
  <c r="G87" i="2"/>
  <c r="G84" i="2"/>
  <c r="G82" i="2"/>
  <c r="G80" i="2"/>
  <c r="G78" i="2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 s="1"/>
  <c r="G55" i="2" s="1"/>
  <c r="G54" i="2" s="1"/>
  <c r="G53" i="2" s="1"/>
  <c r="G50" i="2"/>
  <c r="G45" i="2"/>
  <c r="G44" i="2" s="1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7" i="2" l="1"/>
  <c r="G73" i="2" s="1"/>
  <c r="G31" i="2"/>
  <c r="G16" i="2" s="1"/>
  <c r="G64" i="2"/>
  <c r="G98" i="2" l="1"/>
</calcChain>
</file>

<file path=xl/sharedStrings.xml><?xml version="1.0" encoding="utf-8"?>
<sst xmlns="http://schemas.openxmlformats.org/spreadsheetml/2006/main" count="304" uniqueCount="111">
  <si>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</si>
  <si>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</si>
  <si>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</si>
  <si>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</si>
  <si>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</si>
  <si>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</si>
  <si>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</si>
  <si>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</si>
  <si>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</si>
  <si>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</si>
  <si>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</si>
  <si>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</si>
  <si>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</si>
  <si>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</si>
  <si>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</si>
  <si>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</si>
  <si>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</si>
  <si>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</si>
  <si>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</si>
  <si>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</si>
  <si>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</si>
  <si>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</si>
  <si>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</si>
  <si>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</si>
  <si>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</si>
  <si>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</si>
  <si>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</si>
  <si>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</si>
  <si>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</si>
  <si>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</si>
  <si>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</si>
  <si>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</si>
  <si>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</si>
  <si>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</si>
  <si>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</si>
  <si>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</si>
  <si>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</si>
  <si>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</si>
  <si>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</si>
  <si>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</si>
  <si>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</si>
  <si>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</si>
  <si>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</si>
  <si>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</si>
  <si>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</si>
  <si>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</si>
  <si>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</si>
  <si>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</si>
  <si>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</si>
  <si>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</si>
  <si>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</si>
  <si>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</si>
  <si>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</si>
  <si>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</si>
  <si>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</si>
  <si>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</si>
  <si>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</si>
  <si>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</si>
  <si>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</si>
  <si>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</si>
  <si>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</si>
  <si>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</si>
  <si>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</si>
  <si>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</si>
  <si>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</si>
  <si>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</si>
  <si>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</si>
  <si>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</si>
  <si>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</si>
  <si>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</si>
  <si>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</si>
  <si>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</si>
  <si>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</si>
  <si>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</si>
  <si>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</si>
  <si>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</si>
  <si>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</si>
  <si>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</si>
  <si>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</si>
  <si>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</si>
  <si>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</si>
  <si>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</si>
  <si>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</si>
  <si>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</si>
  <si>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</si>
  <si>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</si>
  <si>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</si>
  <si>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</si>
  <si>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</si>
  <si>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</si>
  <si>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</si>
  <si>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</si>
  <si>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</si>
  <si>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</si>
  <si>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</si>
  <si>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</si>
  <si>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</si>
  <si>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</si>
  <si>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</si>
  <si>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</si>
  <si>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</si>
  <si>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</si>
  <si>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</si>
  <si>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</si>
  <si>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</si>
  <si>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</si>
  <si>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 xml:space="preserve">"Джерокайское сельское поселение" на 2020 год </t>
  </si>
  <si>
    <t>целевым статьям и группам видов расходов бюджетной классификации РФ</t>
  </si>
  <si>
    <t>6Д80000020</t>
  </si>
  <si>
    <t>к Решению Совета народных депутатов</t>
  </si>
  <si>
    <t xml:space="preserve">№ 6        от 27.03.2020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</si>
</sst>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left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6"/>
  <sheetViews>
    <sheetView tabSelected="1" topLeftCell="B1" workbookViewId="0">
      <selection activeCell="F20" sqref="F20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3" t="s">
        <v>105</v>
      </c>
      <c r="D2" s="43"/>
      <c r="E2" s="43"/>
      <c r="F2" s="43"/>
      <c r="G2" s="43"/>
      <c r="H2" s="43"/>
    </row>
    <row r="3" spans="2:8" x14ac:dyDescent="0.2">
      <c r="B3" s="1"/>
      <c r="C3" s="43" t="s">
        <v>109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4" t="s">
        <v>110</v>
      </c>
      <c r="D5" s="44"/>
      <c r="E5" s="44"/>
      <c r="F5" s="44"/>
      <c r="G5" s="44"/>
      <c r="H5" s="44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2" t="s">
        <v>1</v>
      </c>
      <c r="C7" s="42"/>
      <c r="D7" s="42"/>
      <c r="E7" s="42"/>
      <c r="F7" s="42"/>
      <c r="G7" s="42"/>
    </row>
    <row r="8" spans="2:8" ht="15.75" x14ac:dyDescent="0.25">
      <c r="B8" s="38" t="s">
        <v>106</v>
      </c>
      <c r="C8" s="38"/>
      <c r="D8" s="38"/>
      <c r="E8" s="38"/>
      <c r="F8" s="38"/>
      <c r="G8" s="38"/>
    </row>
    <row r="9" spans="2:8" ht="15.75" x14ac:dyDescent="0.25">
      <c r="B9" s="42" t="s">
        <v>107</v>
      </c>
      <c r="C9" s="42"/>
      <c r="D9" s="42"/>
      <c r="E9" s="42"/>
      <c r="F9" s="42"/>
      <c r="G9" s="42"/>
    </row>
    <row r="10" spans="2:8" x14ac:dyDescent="0.2">
      <c r="B10" s="39"/>
      <c r="C10" s="39"/>
      <c r="D10" s="39"/>
      <c r="E10" s="39"/>
      <c r="F10" s="39"/>
      <c r="G10" s="39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0" t="s">
        <v>3</v>
      </c>
      <c r="C12" s="40" t="s">
        <v>4</v>
      </c>
      <c r="D12" s="40" t="s">
        <v>5</v>
      </c>
      <c r="E12" s="40" t="s">
        <v>6</v>
      </c>
      <c r="F12" s="40" t="s">
        <v>7</v>
      </c>
      <c r="G12" s="41" t="s">
        <v>102</v>
      </c>
    </row>
    <row r="13" spans="2:8" s="3" customFormat="1" x14ac:dyDescent="0.2">
      <c r="B13" s="40"/>
      <c r="C13" s="40"/>
      <c r="D13" s="40"/>
      <c r="E13" s="40"/>
      <c r="F13" s="40"/>
      <c r="G13" s="41"/>
    </row>
    <row r="14" spans="2:8" s="3" customFormat="1" x14ac:dyDescent="0.2">
      <c r="B14" s="40"/>
      <c r="C14" s="40"/>
      <c r="D14" s="40"/>
      <c r="E14" s="40"/>
      <c r="F14" s="40"/>
      <c r="G14" s="41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4656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896.5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896.5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896.5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896.5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2991.4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2991.4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2991.4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2991.4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2817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164.4</v>
      </c>
    </row>
    <row r="27" spans="2:8" s="3" customFormat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>
        <v>10</v>
      </c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G32+G42+G44+G34+G36+G38+G40</f>
        <v>768.09999999999991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103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104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x14ac:dyDescent="0.2">
      <c r="B42" s="15" t="s">
        <v>38</v>
      </c>
      <c r="C42" s="8" t="s">
        <v>9</v>
      </c>
      <c r="D42" s="8" t="s">
        <v>31</v>
      </c>
      <c r="E42" s="8" t="s">
        <v>39</v>
      </c>
      <c r="F42" s="8"/>
      <c r="G42" s="8">
        <f>G43</f>
        <v>33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8" t="s">
        <v>39</v>
      </c>
      <c r="F43" s="8">
        <v>200</v>
      </c>
      <c r="G43" s="8">
        <v>33</v>
      </c>
    </row>
    <row r="44" spans="2:9" s="3" customFormat="1" ht="15.75" customHeight="1" x14ac:dyDescent="0.2">
      <c r="B44" s="17" t="s">
        <v>40</v>
      </c>
      <c r="C44" s="8" t="s">
        <v>9</v>
      </c>
      <c r="D44" s="8" t="s">
        <v>31</v>
      </c>
      <c r="E44" s="8" t="s">
        <v>41</v>
      </c>
      <c r="F44" s="8"/>
      <c r="G44" s="8">
        <f>G45+G50+G48+G49</f>
        <v>735.09999999999991</v>
      </c>
    </row>
    <row r="45" spans="2:9" s="3" customFormat="1" ht="15.75" customHeight="1" x14ac:dyDescent="0.2">
      <c r="B45" s="17" t="s">
        <v>42</v>
      </c>
      <c r="C45" s="8" t="s">
        <v>9</v>
      </c>
      <c r="D45" s="8" t="s">
        <v>31</v>
      </c>
      <c r="E45" s="8" t="s">
        <v>43</v>
      </c>
      <c r="F45" s="8"/>
      <c r="G45" s="8">
        <f>G46+G47</f>
        <v>576.80799999999999</v>
      </c>
    </row>
    <row r="46" spans="2:9" s="3" customFormat="1" ht="15.75" customHeight="1" x14ac:dyDescent="0.2">
      <c r="B46" s="17" t="s">
        <v>44</v>
      </c>
      <c r="C46" s="8" t="s">
        <v>9</v>
      </c>
      <c r="D46" s="8" t="s">
        <v>31</v>
      </c>
      <c r="E46" s="8" t="s">
        <v>43</v>
      </c>
      <c r="F46" s="8">
        <v>200</v>
      </c>
      <c r="G46" s="8">
        <v>563.80799999999999</v>
      </c>
    </row>
    <row r="47" spans="2:9" s="3" customFormat="1" ht="15.75" customHeight="1" x14ac:dyDescent="0.2">
      <c r="B47" s="17" t="s">
        <v>24</v>
      </c>
      <c r="C47" s="8" t="s">
        <v>9</v>
      </c>
      <c r="D47" s="8" t="s">
        <v>31</v>
      </c>
      <c r="E47" s="8" t="s">
        <v>43</v>
      </c>
      <c r="F47" s="8">
        <v>800</v>
      </c>
      <c r="G47" s="8">
        <f>12+1</f>
        <v>13</v>
      </c>
    </row>
    <row r="48" spans="2:9" s="3" customFormat="1" ht="15.75" customHeight="1" x14ac:dyDescent="0.2">
      <c r="B48" s="17" t="s">
        <v>45</v>
      </c>
      <c r="C48" s="8" t="s">
        <v>9</v>
      </c>
      <c r="D48" s="8" t="s">
        <v>31</v>
      </c>
      <c r="E48" s="8" t="s">
        <v>46</v>
      </c>
      <c r="F48" s="8">
        <v>500</v>
      </c>
      <c r="G48" s="8">
        <v>64.146000000000001</v>
      </c>
    </row>
    <row r="49" spans="2:7" s="3" customFormat="1" ht="15.75" customHeight="1" x14ac:dyDescent="0.2">
      <c r="B49" s="17" t="s">
        <v>45</v>
      </c>
      <c r="C49" s="8" t="s">
        <v>9</v>
      </c>
      <c r="D49" s="8" t="s">
        <v>31</v>
      </c>
      <c r="E49" s="8" t="s">
        <v>108</v>
      </c>
      <c r="F49" s="8">
        <v>500</v>
      </c>
      <c r="G49" s="8">
        <v>64.146000000000001</v>
      </c>
    </row>
    <row r="50" spans="2:7" s="3" customFormat="1" ht="15.75" customHeight="1" x14ac:dyDescent="0.2">
      <c r="B50" s="17" t="s">
        <v>47</v>
      </c>
      <c r="C50" s="8" t="s">
        <v>9</v>
      </c>
      <c r="D50" s="8" t="s">
        <v>31</v>
      </c>
      <c r="E50" s="8" t="s">
        <v>48</v>
      </c>
      <c r="F50" s="8"/>
      <c r="G50" s="8">
        <f>G51+G52</f>
        <v>30</v>
      </c>
    </row>
    <row r="51" spans="2:7" s="3" customFormat="1" ht="15.75" customHeight="1" x14ac:dyDescent="0.2">
      <c r="B51" s="17" t="s">
        <v>44</v>
      </c>
      <c r="C51" s="8" t="s">
        <v>9</v>
      </c>
      <c r="D51" s="8" t="s">
        <v>31</v>
      </c>
      <c r="E51" s="8" t="s">
        <v>48</v>
      </c>
      <c r="F51" s="8">
        <v>200</v>
      </c>
      <c r="G51" s="8"/>
    </row>
    <row r="52" spans="2:7" s="3" customFormat="1" ht="15.75" customHeight="1" x14ac:dyDescent="0.2">
      <c r="B52" s="17" t="s">
        <v>24</v>
      </c>
      <c r="C52" s="8" t="s">
        <v>9</v>
      </c>
      <c r="D52" s="8" t="s">
        <v>31</v>
      </c>
      <c r="E52" s="8" t="s">
        <v>48</v>
      </c>
      <c r="F52" s="8">
        <v>800</v>
      </c>
      <c r="G52" s="8">
        <v>30</v>
      </c>
    </row>
    <row r="53" spans="2:7" s="3" customFormat="1" x14ac:dyDescent="0.2">
      <c r="B53" s="33" t="s">
        <v>49</v>
      </c>
      <c r="C53" s="34" t="s">
        <v>11</v>
      </c>
      <c r="D53" s="18"/>
      <c r="E53" s="8"/>
      <c r="F53" s="8"/>
      <c r="G53" s="30">
        <f>G54</f>
        <v>202.5</v>
      </c>
    </row>
    <row r="54" spans="2:7" s="3" customFormat="1" x14ac:dyDescent="0.2">
      <c r="B54" s="15" t="s">
        <v>50</v>
      </c>
      <c r="C54" s="18" t="s">
        <v>11</v>
      </c>
      <c r="D54" s="18" t="s">
        <v>51</v>
      </c>
      <c r="E54" s="8"/>
      <c r="F54" s="8"/>
      <c r="G54" s="8">
        <f>G55</f>
        <v>202.5</v>
      </c>
    </row>
    <row r="55" spans="2:7" s="3" customFormat="1" x14ac:dyDescent="0.2">
      <c r="B55" s="15" t="s">
        <v>52</v>
      </c>
      <c r="C55" s="18" t="s">
        <v>11</v>
      </c>
      <c r="D55" s="18" t="s">
        <v>51</v>
      </c>
      <c r="E55" s="8" t="s">
        <v>53</v>
      </c>
      <c r="F55" s="8"/>
      <c r="G55" s="8">
        <f>G56</f>
        <v>202.5</v>
      </c>
    </row>
    <row r="56" spans="2:7" s="3" customFormat="1" ht="25.5" x14ac:dyDescent="0.2">
      <c r="B56" s="15" t="s">
        <v>54</v>
      </c>
      <c r="C56" s="18" t="s">
        <v>11</v>
      </c>
      <c r="D56" s="18" t="s">
        <v>51</v>
      </c>
      <c r="E56" s="8" t="s">
        <v>55</v>
      </c>
      <c r="F56" s="8"/>
      <c r="G56" s="8">
        <f>G57</f>
        <v>202.5</v>
      </c>
    </row>
    <row r="57" spans="2:7" s="3" customFormat="1" ht="25.5" x14ac:dyDescent="0.2">
      <c r="B57" s="12" t="s">
        <v>56</v>
      </c>
      <c r="C57" s="18" t="s">
        <v>11</v>
      </c>
      <c r="D57" s="18" t="s">
        <v>51</v>
      </c>
      <c r="E57" s="8" t="s">
        <v>57</v>
      </c>
      <c r="F57" s="8"/>
      <c r="G57" s="8">
        <f>G58</f>
        <v>202.5</v>
      </c>
    </row>
    <row r="58" spans="2:7" s="3" customFormat="1" x14ac:dyDescent="0.2">
      <c r="B58" s="19" t="s">
        <v>58</v>
      </c>
      <c r="C58" s="18" t="s">
        <v>11</v>
      </c>
      <c r="D58" s="18" t="s">
        <v>51</v>
      </c>
      <c r="E58" s="8" t="s">
        <v>57</v>
      </c>
      <c r="F58" s="8">
        <v>100</v>
      </c>
      <c r="G58" s="8">
        <v>202.5</v>
      </c>
    </row>
    <row r="59" spans="2:7" s="3" customFormat="1" ht="25.5" x14ac:dyDescent="0.2">
      <c r="B59" s="35" t="s">
        <v>59</v>
      </c>
      <c r="C59" s="30" t="s">
        <v>51</v>
      </c>
      <c r="D59" s="30"/>
      <c r="E59" s="30"/>
      <c r="F59" s="30"/>
      <c r="G59" s="36">
        <f>G60</f>
        <v>2</v>
      </c>
    </row>
    <row r="60" spans="2:7" s="3" customFormat="1" ht="25.5" x14ac:dyDescent="0.2">
      <c r="B60" s="6" t="s">
        <v>60</v>
      </c>
      <c r="C60" s="8" t="s">
        <v>51</v>
      </c>
      <c r="D60" s="8" t="s">
        <v>61</v>
      </c>
      <c r="E60" s="8"/>
      <c r="F60" s="8"/>
      <c r="G60" s="20">
        <f>G61</f>
        <v>2</v>
      </c>
    </row>
    <row r="61" spans="2:7" s="3" customFormat="1" x14ac:dyDescent="0.2">
      <c r="B61" s="15" t="s">
        <v>52</v>
      </c>
      <c r="C61" s="8"/>
      <c r="D61" s="8"/>
      <c r="E61" s="8" t="s">
        <v>62</v>
      </c>
      <c r="F61" s="8"/>
      <c r="G61" s="20">
        <f>G62</f>
        <v>2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 t="s">
        <v>63</v>
      </c>
      <c r="F62" s="8"/>
      <c r="G62" s="20">
        <f>G63</f>
        <v>2</v>
      </c>
    </row>
    <row r="63" spans="2:7" s="3" customFormat="1" x14ac:dyDescent="0.2">
      <c r="B63" s="12" t="s">
        <v>23</v>
      </c>
      <c r="C63" s="8" t="s">
        <v>51</v>
      </c>
      <c r="D63" s="8" t="s">
        <v>61</v>
      </c>
      <c r="E63" s="8" t="s">
        <v>63</v>
      </c>
      <c r="F63" s="8">
        <v>200</v>
      </c>
      <c r="G63" s="20">
        <v>2</v>
      </c>
    </row>
    <row r="64" spans="2:7" s="3" customFormat="1" x14ac:dyDescent="0.2">
      <c r="B64" s="33" t="s">
        <v>64</v>
      </c>
      <c r="C64" s="30" t="s">
        <v>18</v>
      </c>
      <c r="D64" s="30"/>
      <c r="E64" s="30"/>
      <c r="F64" s="30"/>
      <c r="G64" s="31">
        <f>G65+G70</f>
        <v>1070.7</v>
      </c>
    </row>
    <row r="65" spans="2:8" s="3" customFormat="1" x14ac:dyDescent="0.2">
      <c r="B65" s="15" t="s">
        <v>65</v>
      </c>
      <c r="C65" s="8" t="s">
        <v>18</v>
      </c>
      <c r="D65" s="8" t="s">
        <v>61</v>
      </c>
      <c r="E65" s="8"/>
      <c r="F65" s="8"/>
      <c r="G65" s="8">
        <f>G66</f>
        <v>1069.7</v>
      </c>
    </row>
    <row r="66" spans="2:8" s="3" customFormat="1" ht="25.5" x14ac:dyDescent="0.2">
      <c r="B66" s="6" t="s">
        <v>66</v>
      </c>
      <c r="C66" s="8" t="s">
        <v>18</v>
      </c>
      <c r="D66" s="8" t="s">
        <v>61</v>
      </c>
      <c r="E66" s="8" t="s">
        <v>41</v>
      </c>
      <c r="F66" s="8"/>
      <c r="G66" s="8">
        <f>G67</f>
        <v>1069.7</v>
      </c>
    </row>
    <row r="67" spans="2:8" s="3" customFormat="1" x14ac:dyDescent="0.2">
      <c r="B67" s="19" t="s">
        <v>67</v>
      </c>
      <c r="C67" s="8" t="s">
        <v>18</v>
      </c>
      <c r="D67" s="8" t="s">
        <v>61</v>
      </c>
      <c r="E67" s="8" t="s">
        <v>68</v>
      </c>
      <c r="F67" s="8"/>
      <c r="G67" s="8">
        <f>G68</f>
        <v>1069.7</v>
      </c>
    </row>
    <row r="68" spans="2:8" s="3" customFormat="1" ht="25.5" x14ac:dyDescent="0.2">
      <c r="B68" s="17" t="s">
        <v>69</v>
      </c>
      <c r="C68" s="8" t="s">
        <v>18</v>
      </c>
      <c r="D68" s="8" t="s">
        <v>61</v>
      </c>
      <c r="E68" s="8" t="s">
        <v>70</v>
      </c>
      <c r="F68" s="8"/>
      <c r="G68" s="8">
        <f>G69</f>
        <v>1069.7</v>
      </c>
    </row>
    <row r="69" spans="2:8" s="3" customFormat="1" x14ac:dyDescent="0.2">
      <c r="B69" s="12" t="s">
        <v>23</v>
      </c>
      <c r="C69" s="8" t="s">
        <v>18</v>
      </c>
      <c r="D69" s="8" t="s">
        <v>61</v>
      </c>
      <c r="E69" s="8" t="s">
        <v>70</v>
      </c>
      <c r="F69" s="8">
        <v>200</v>
      </c>
      <c r="G69" s="8">
        <v>1069.7</v>
      </c>
    </row>
    <row r="70" spans="2:8" s="3" customFormat="1" x14ac:dyDescent="0.2">
      <c r="B70" s="21" t="s">
        <v>71</v>
      </c>
      <c r="C70" s="8" t="s">
        <v>18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72</v>
      </c>
      <c r="C71" s="8" t="s">
        <v>18</v>
      </c>
      <c r="D71" s="8">
        <v>12</v>
      </c>
      <c r="E71" s="8" t="s">
        <v>43</v>
      </c>
      <c r="F71" s="8"/>
      <c r="G71" s="9">
        <f>G72</f>
        <v>1</v>
      </c>
    </row>
    <row r="72" spans="2:8" s="3" customFormat="1" x14ac:dyDescent="0.2">
      <c r="B72" s="12" t="s">
        <v>23</v>
      </c>
      <c r="C72" s="8" t="s">
        <v>18</v>
      </c>
      <c r="D72" s="8">
        <v>12</v>
      </c>
      <c r="E72" s="8" t="s">
        <v>43</v>
      </c>
      <c r="F72" s="8">
        <v>200</v>
      </c>
      <c r="G72" s="9">
        <v>1</v>
      </c>
    </row>
    <row r="73" spans="2:8" s="3" customFormat="1" x14ac:dyDescent="0.2">
      <c r="B73" s="28" t="s">
        <v>73</v>
      </c>
      <c r="C73" s="29" t="s">
        <v>74</v>
      </c>
      <c r="D73" s="30"/>
      <c r="E73" s="29"/>
      <c r="F73" s="30"/>
      <c r="G73" s="31">
        <f>G74+G77</f>
        <v>382.8</v>
      </c>
      <c r="H73" s="5"/>
    </row>
    <row r="74" spans="2:8" s="3" customFormat="1" hidden="1" x14ac:dyDescent="0.2">
      <c r="B74" s="6" t="s">
        <v>75</v>
      </c>
      <c r="C74" s="7" t="s">
        <v>74</v>
      </c>
      <c r="D74" s="8" t="s">
        <v>11</v>
      </c>
      <c r="E74" s="7"/>
      <c r="F74" s="8"/>
      <c r="G74" s="9"/>
    </row>
    <row r="75" spans="2:8" s="3" customFormat="1" hidden="1" x14ac:dyDescent="0.2">
      <c r="B75" s="6" t="s">
        <v>76</v>
      </c>
      <c r="C75" s="7" t="s">
        <v>74</v>
      </c>
      <c r="D75" s="8" t="s">
        <v>11</v>
      </c>
      <c r="E75" s="7" t="s">
        <v>41</v>
      </c>
      <c r="F75" s="8"/>
      <c r="G75" s="9"/>
      <c r="H75" s="5"/>
    </row>
    <row r="76" spans="2:8" s="3" customFormat="1" hidden="1" x14ac:dyDescent="0.2">
      <c r="B76" s="6" t="s">
        <v>23</v>
      </c>
      <c r="C76" s="7" t="s">
        <v>74</v>
      </c>
      <c r="D76" s="8" t="s">
        <v>11</v>
      </c>
      <c r="E76" s="7" t="s">
        <v>77</v>
      </c>
      <c r="F76" s="8">
        <v>200</v>
      </c>
      <c r="G76" s="9"/>
      <c r="H76" s="5"/>
    </row>
    <row r="77" spans="2:8" s="3" customFormat="1" x14ac:dyDescent="0.2">
      <c r="B77" s="6" t="s">
        <v>78</v>
      </c>
      <c r="C77" s="7" t="s">
        <v>74</v>
      </c>
      <c r="D77" s="8" t="s">
        <v>79</v>
      </c>
      <c r="E77" s="7"/>
      <c r="F77" s="8"/>
      <c r="G77" s="9">
        <f>G78+G80+G82+G84+G87+G86</f>
        <v>382.8</v>
      </c>
    </row>
    <row r="78" spans="2:8" s="3" customFormat="1" x14ac:dyDescent="0.2">
      <c r="B78" s="6" t="s">
        <v>80</v>
      </c>
      <c r="C78" s="7" t="s">
        <v>74</v>
      </c>
      <c r="D78" s="8" t="s">
        <v>79</v>
      </c>
      <c r="E78" s="7" t="s">
        <v>81</v>
      </c>
      <c r="F78" s="8"/>
      <c r="G78" s="9">
        <f>G79</f>
        <v>1</v>
      </c>
      <c r="H78" s="5"/>
    </row>
    <row r="79" spans="2:8" s="3" customFormat="1" x14ac:dyDescent="0.2">
      <c r="B79" s="6" t="s">
        <v>23</v>
      </c>
      <c r="C79" s="7" t="s">
        <v>74</v>
      </c>
      <c r="D79" s="8" t="s">
        <v>79</v>
      </c>
      <c r="E79" s="7" t="s">
        <v>81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82</v>
      </c>
      <c r="C80" s="7" t="s">
        <v>74</v>
      </c>
      <c r="D80" s="8" t="s">
        <v>79</v>
      </c>
      <c r="E80" s="7" t="s">
        <v>83</v>
      </c>
      <c r="F80" s="8"/>
      <c r="G80" s="9">
        <f>G81</f>
        <v>1</v>
      </c>
      <c r="H80" s="5"/>
    </row>
    <row r="81" spans="2:8" s="3" customFormat="1" x14ac:dyDescent="0.2">
      <c r="B81" s="6" t="s">
        <v>23</v>
      </c>
      <c r="C81" s="7" t="s">
        <v>74</v>
      </c>
      <c r="D81" s="8" t="s">
        <v>79</v>
      </c>
      <c r="E81" s="7" t="s">
        <v>83</v>
      </c>
      <c r="F81" s="8">
        <v>200</v>
      </c>
      <c r="G81" s="9">
        <v>1</v>
      </c>
      <c r="H81" s="5"/>
    </row>
    <row r="82" spans="2:8" s="3" customFormat="1" x14ac:dyDescent="0.2">
      <c r="B82" s="6" t="s">
        <v>84</v>
      </c>
      <c r="C82" s="7" t="s">
        <v>74</v>
      </c>
      <c r="D82" s="8" t="s">
        <v>79</v>
      </c>
      <c r="E82" s="7" t="s">
        <v>85</v>
      </c>
      <c r="F82" s="8"/>
      <c r="G82" s="9">
        <f>G83</f>
        <v>1</v>
      </c>
      <c r="H82" s="5"/>
    </row>
    <row r="83" spans="2:8" s="3" customFormat="1" x14ac:dyDescent="0.2">
      <c r="B83" s="6" t="s">
        <v>23</v>
      </c>
      <c r="C83" s="7" t="s">
        <v>74</v>
      </c>
      <c r="D83" s="8" t="s">
        <v>79</v>
      </c>
      <c r="E83" s="7" t="s">
        <v>85</v>
      </c>
      <c r="F83" s="8">
        <v>200</v>
      </c>
      <c r="G83" s="9">
        <v>1</v>
      </c>
      <c r="H83" s="5"/>
    </row>
    <row r="84" spans="2:8" s="3" customFormat="1" x14ac:dyDescent="0.2">
      <c r="B84" s="6" t="s">
        <v>86</v>
      </c>
      <c r="C84" s="7" t="s">
        <v>74</v>
      </c>
      <c r="D84" s="8" t="s">
        <v>79</v>
      </c>
      <c r="E84" s="7" t="s">
        <v>87</v>
      </c>
      <c r="F84" s="8"/>
      <c r="G84" s="9">
        <f>G85</f>
        <v>1</v>
      </c>
      <c r="H84" s="5"/>
    </row>
    <row r="85" spans="2:8" s="3" customFormat="1" x14ac:dyDescent="0.2">
      <c r="B85" s="6" t="s">
        <v>23</v>
      </c>
      <c r="C85" s="7" t="s">
        <v>74</v>
      </c>
      <c r="D85" s="8" t="s">
        <v>79</v>
      </c>
      <c r="E85" s="7" t="s">
        <v>87</v>
      </c>
      <c r="F85" s="8">
        <v>200</v>
      </c>
      <c r="G85" s="9">
        <v>1</v>
      </c>
      <c r="H85" s="5"/>
    </row>
    <row r="86" spans="2:8" s="3" customFormat="1" x14ac:dyDescent="0.2">
      <c r="B86" s="6" t="s">
        <v>24</v>
      </c>
      <c r="C86" s="7" t="s">
        <v>74</v>
      </c>
      <c r="D86" s="8" t="s">
        <v>79</v>
      </c>
      <c r="E86" s="7" t="s">
        <v>87</v>
      </c>
      <c r="F86" s="8">
        <v>800</v>
      </c>
      <c r="G86" s="9">
        <v>6</v>
      </c>
      <c r="H86" s="5"/>
    </row>
    <row r="87" spans="2:8" s="3" customFormat="1" x14ac:dyDescent="0.2">
      <c r="B87" s="6" t="s">
        <v>88</v>
      </c>
      <c r="C87" s="7" t="s">
        <v>74</v>
      </c>
      <c r="D87" s="8" t="s">
        <v>79</v>
      </c>
      <c r="E87" s="7" t="s">
        <v>89</v>
      </c>
      <c r="F87" s="8"/>
      <c r="G87" s="9">
        <f>G88</f>
        <v>372.8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89</v>
      </c>
      <c r="F88" s="8">
        <v>200</v>
      </c>
      <c r="G88" s="9">
        <v>372.8</v>
      </c>
      <c r="H88" s="5"/>
    </row>
    <row r="89" spans="2:8" s="3" customFormat="1" x14ac:dyDescent="0.2">
      <c r="B89" s="33" t="s">
        <v>90</v>
      </c>
      <c r="C89" s="30" t="s">
        <v>28</v>
      </c>
      <c r="D89" s="30"/>
      <c r="E89" s="30"/>
      <c r="F89" s="30"/>
      <c r="G89" s="30">
        <f>G90</f>
        <v>1</v>
      </c>
    </row>
    <row r="90" spans="2:8" s="3" customFormat="1" x14ac:dyDescent="0.2">
      <c r="B90" s="22" t="s">
        <v>91</v>
      </c>
      <c r="C90" s="8" t="s">
        <v>28</v>
      </c>
      <c r="D90" s="8" t="s">
        <v>28</v>
      </c>
      <c r="E90" s="8"/>
      <c r="F90" s="8"/>
      <c r="G90" s="8">
        <f>G91</f>
        <v>1</v>
      </c>
    </row>
    <row r="91" spans="2:8" s="3" customFormat="1" x14ac:dyDescent="0.2">
      <c r="B91" s="17" t="s">
        <v>92</v>
      </c>
      <c r="C91" s="8" t="s">
        <v>28</v>
      </c>
      <c r="D91" s="8" t="s">
        <v>28</v>
      </c>
      <c r="E91" s="8" t="s">
        <v>41</v>
      </c>
      <c r="F91" s="8"/>
      <c r="G91" s="8">
        <f>G92</f>
        <v>1</v>
      </c>
    </row>
    <row r="92" spans="2:8" s="3" customFormat="1" x14ac:dyDescent="0.2">
      <c r="B92" s="6" t="s">
        <v>93</v>
      </c>
      <c r="C92" s="8" t="s">
        <v>28</v>
      </c>
      <c r="D92" s="8" t="s">
        <v>28</v>
      </c>
      <c r="E92" s="8" t="s">
        <v>94</v>
      </c>
      <c r="F92" s="8"/>
      <c r="G92" s="8">
        <f>G93</f>
        <v>1</v>
      </c>
    </row>
    <row r="93" spans="2:8" s="3" customFormat="1" x14ac:dyDescent="0.2">
      <c r="B93" s="12" t="s">
        <v>23</v>
      </c>
      <c r="C93" s="8" t="s">
        <v>28</v>
      </c>
      <c r="D93" s="8" t="s">
        <v>28</v>
      </c>
      <c r="E93" s="8" t="s">
        <v>94</v>
      </c>
      <c r="F93" s="8">
        <v>200</v>
      </c>
      <c r="G93" s="8">
        <v>1</v>
      </c>
    </row>
    <row r="94" spans="2:8" s="3" customFormat="1" x14ac:dyDescent="0.2">
      <c r="B94" s="28" t="s">
        <v>95</v>
      </c>
      <c r="C94" s="30" t="s">
        <v>96</v>
      </c>
      <c r="D94" s="30"/>
      <c r="E94" s="30"/>
      <c r="F94" s="30"/>
      <c r="G94" s="36">
        <f>G95</f>
        <v>80</v>
      </c>
    </row>
    <row r="95" spans="2:8" s="3" customFormat="1" x14ac:dyDescent="0.2">
      <c r="B95" s="22" t="s">
        <v>97</v>
      </c>
      <c r="C95" s="8" t="s">
        <v>96</v>
      </c>
      <c r="D95" s="8" t="s">
        <v>9</v>
      </c>
      <c r="E95" s="8"/>
      <c r="F95" s="8"/>
      <c r="G95" s="20">
        <f>G96</f>
        <v>80</v>
      </c>
    </row>
    <row r="96" spans="2:8" s="3" customFormat="1" ht="25.5" x14ac:dyDescent="0.2">
      <c r="B96" s="6" t="s">
        <v>98</v>
      </c>
      <c r="C96" s="8" t="s">
        <v>96</v>
      </c>
      <c r="D96" s="8" t="s">
        <v>9</v>
      </c>
      <c r="E96" s="8" t="s">
        <v>99</v>
      </c>
      <c r="F96" s="8"/>
      <c r="G96" s="20">
        <f>G97</f>
        <v>80</v>
      </c>
    </row>
    <row r="97" spans="2:8" s="3" customFormat="1" x14ac:dyDescent="0.2">
      <c r="B97" s="19" t="s">
        <v>100</v>
      </c>
      <c r="C97" s="8" t="s">
        <v>96</v>
      </c>
      <c r="D97" s="8" t="s">
        <v>9</v>
      </c>
      <c r="E97" s="8" t="s">
        <v>99</v>
      </c>
      <c r="F97" s="8">
        <v>300</v>
      </c>
      <c r="G97" s="20">
        <v>80</v>
      </c>
    </row>
    <row r="98" spans="2:8" s="3" customFormat="1" x14ac:dyDescent="0.2">
      <c r="B98" s="28" t="s">
        <v>101</v>
      </c>
      <c r="C98" s="30"/>
      <c r="D98" s="30"/>
      <c r="E98" s="30"/>
      <c r="F98" s="30"/>
      <c r="G98" s="37">
        <f>G16+G53+G59+G64+G73+G89+G94</f>
        <v>6395</v>
      </c>
    </row>
    <row r="99" spans="2:8" s="3" customFormat="1" x14ac:dyDescent="0.2"/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ht="15.75" x14ac:dyDescent="0.2">
      <c r="B111" s="23"/>
      <c r="H111" s="24"/>
    </row>
    <row r="112" spans="2:8" s="3" customFormat="1" ht="15.75" x14ac:dyDescent="0.2">
      <c r="B112" s="23"/>
    </row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</sheetData>
  <mergeCells count="13">
    <mergeCell ref="B9:G9"/>
    <mergeCell ref="B7:G7"/>
    <mergeCell ref="C3:H3"/>
    <mergeCell ref="C4:H4"/>
    <mergeCell ref="C2:H2"/>
    <mergeCell ref="C5:H5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2020-03-30T06:35:27Z</dcterms:modified>
</cp:coreProperties>
</file>